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202300"/>
  <mc:AlternateContent xmlns:mc="http://schemas.openxmlformats.org/markup-compatibility/2006">
    <mc:Choice Requires="x15">
      <x15ac:absPath xmlns:x15ac="http://schemas.microsoft.com/office/spreadsheetml/2010/11/ac" url="https://nhiimpl1-my.sharepoint.com/personal/dcinvit_nhit_co_in/Documents/# OFFICIAL/# InvIT/# Open Procurement Bidding/RFP - Earthen Shoulder RKJL NEPPL-02 08092026/RFP Final by VJ 08092026/"/>
    </mc:Choice>
  </mc:AlternateContent>
  <xr:revisionPtr revIDLastSave="43" documentId="13_ncr:1_{B771D743-30D9-4830-9AD9-CD993B3816FC}" xr6:coauthVersionLast="47" xr6:coauthVersionMax="47" xr10:uidLastSave="{923590B6-92BB-4F50-A628-5184EB66CDF5}"/>
  <bookViews>
    <workbookView xWindow="-116" yWindow="-116" windowWidth="24917" windowHeight="13410" activeTab="1" xr2:uid="{C620B469-A48D-4163-9805-9E91A7C2E719}"/>
  </bookViews>
  <sheets>
    <sheet name="BOQ" sheetId="2" r:id="rId1"/>
    <sheet name="Site Measurement" sheetId="1" r:id="rId2"/>
  </sheets>
  <definedNames>
    <definedName name="_xlnm._FilterDatabase" localSheetId="1" hidden="1">'Site Measurement'!$A$3:$L$3</definedName>
    <definedName name="_xlnm.Print_Area" localSheetId="0">BOQ!$A$1:$G$16</definedName>
    <definedName name="_xlnm.Print_Area" localSheetId="1">'Site Measurement'!$A$1:$K$254</definedName>
    <definedName name="_xlnm.Print_Titles" localSheetId="1">'Site Measurement'!$1:$3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5" i="1" l="1"/>
  <c r="I25" i="1" s="1"/>
  <c r="F78" i="1" l="1"/>
  <c r="I78" i="1" s="1"/>
  <c r="F208" i="1"/>
  <c r="I208" i="1" s="1"/>
  <c r="F77" i="1"/>
  <c r="I77" i="1" s="1"/>
  <c r="F207" i="1"/>
  <c r="I207" i="1" s="1"/>
  <c r="F206" i="1"/>
  <c r="I206" i="1" s="1"/>
  <c r="F205" i="1"/>
  <c r="I205" i="1" s="1"/>
  <c r="F76" i="1"/>
  <c r="I76" i="1" s="1"/>
  <c r="F75" i="1"/>
  <c r="I75" i="1" s="1"/>
  <c r="F204" i="1"/>
  <c r="I204" i="1" s="1"/>
  <c r="F203" i="1"/>
  <c r="I203" i="1" s="1"/>
  <c r="F74" i="1"/>
  <c r="I74" i="1" s="1"/>
  <c r="F73" i="1"/>
  <c r="I73" i="1" s="1"/>
  <c r="F202" i="1"/>
  <c r="I202" i="1" s="1"/>
  <c r="F201" i="1"/>
  <c r="I201" i="1" s="1"/>
  <c r="F72" i="1"/>
  <c r="I72" i="1" s="1"/>
  <c r="F200" i="1"/>
  <c r="I200" i="1" s="1"/>
  <c r="F199" i="1"/>
  <c r="I199" i="1" s="1"/>
  <c r="F198" i="1"/>
  <c r="I198" i="1" s="1"/>
  <c r="F197" i="1"/>
  <c r="I197" i="1" s="1"/>
  <c r="F196" i="1"/>
  <c r="I196" i="1" s="1"/>
  <c r="F195" i="1"/>
  <c r="I195" i="1" s="1"/>
  <c r="F71" i="1"/>
  <c r="I71" i="1" s="1"/>
  <c r="F70" i="1"/>
  <c r="I70" i="1" s="1"/>
  <c r="F194" i="1"/>
  <c r="I194" i="1" s="1"/>
  <c r="F69" i="1"/>
  <c r="I69" i="1" s="1"/>
  <c r="F68" i="1"/>
  <c r="I68" i="1" s="1"/>
  <c r="F67" i="1"/>
  <c r="I67" i="1" s="1"/>
  <c r="F66" i="1"/>
  <c r="I66" i="1" s="1"/>
  <c r="F65" i="1"/>
  <c r="I65" i="1" s="1"/>
  <c r="F64" i="1"/>
  <c r="I64" i="1" s="1"/>
  <c r="F193" i="1"/>
  <c r="I193" i="1" s="1"/>
  <c r="F192" i="1"/>
  <c r="I192" i="1" s="1"/>
  <c r="F191" i="1"/>
  <c r="I191" i="1" s="1"/>
  <c r="F190" i="1"/>
  <c r="I190" i="1" s="1"/>
  <c r="F189" i="1"/>
  <c r="I189" i="1" s="1"/>
  <c r="F188" i="1"/>
  <c r="I188" i="1" s="1"/>
  <c r="F187" i="1"/>
  <c r="I187" i="1" s="1"/>
  <c r="F186" i="1"/>
  <c r="I186" i="1" s="1"/>
  <c r="F185" i="1"/>
  <c r="I185" i="1" s="1"/>
  <c r="F184" i="1"/>
  <c r="I184" i="1" s="1"/>
  <c r="F183" i="1"/>
  <c r="I183" i="1" s="1"/>
  <c r="F182" i="1"/>
  <c r="I182" i="1" s="1"/>
  <c r="F181" i="1"/>
  <c r="I181" i="1" s="1"/>
  <c r="F180" i="1"/>
  <c r="I180" i="1" s="1"/>
  <c r="F179" i="1"/>
  <c r="I179" i="1" s="1"/>
  <c r="F178" i="1"/>
  <c r="I178" i="1" s="1"/>
  <c r="F177" i="1"/>
  <c r="I177" i="1" s="1"/>
  <c r="F176" i="1"/>
  <c r="I176" i="1" s="1"/>
  <c r="F175" i="1"/>
  <c r="I175" i="1" s="1"/>
  <c r="F174" i="1"/>
  <c r="I174" i="1" s="1"/>
  <c r="F173" i="1"/>
  <c r="I173" i="1" s="1"/>
  <c r="F172" i="1"/>
  <c r="I172" i="1" s="1"/>
  <c r="F171" i="1"/>
  <c r="I171" i="1" s="1"/>
  <c r="F170" i="1"/>
  <c r="I170" i="1" s="1"/>
  <c r="F169" i="1"/>
  <c r="I169" i="1" s="1"/>
  <c r="F168" i="1"/>
  <c r="I168" i="1" s="1"/>
  <c r="F167" i="1"/>
  <c r="I167" i="1" s="1"/>
  <c r="F166" i="1"/>
  <c r="I166" i="1" s="1"/>
  <c r="F165" i="1"/>
  <c r="I165" i="1" s="1"/>
  <c r="F164" i="1"/>
  <c r="I164" i="1" s="1"/>
  <c r="F163" i="1"/>
  <c r="I163" i="1" s="1"/>
  <c r="F162" i="1"/>
  <c r="I162" i="1" s="1"/>
  <c r="F161" i="1"/>
  <c r="I161" i="1" s="1"/>
  <c r="F160" i="1"/>
  <c r="I160" i="1" s="1"/>
  <c r="F159" i="1"/>
  <c r="I159" i="1" s="1"/>
  <c r="F158" i="1"/>
  <c r="I158" i="1" s="1"/>
  <c r="F157" i="1"/>
  <c r="I157" i="1" s="1"/>
  <c r="F156" i="1"/>
  <c r="I156" i="1" s="1"/>
  <c r="F155" i="1"/>
  <c r="I155" i="1" s="1"/>
  <c r="F154" i="1"/>
  <c r="I154" i="1" s="1"/>
  <c r="F153" i="1"/>
  <c r="I153" i="1" s="1"/>
  <c r="F152" i="1"/>
  <c r="I152" i="1" s="1"/>
  <c r="F151" i="1"/>
  <c r="I151" i="1" s="1"/>
  <c r="F150" i="1"/>
  <c r="I150" i="1" s="1"/>
  <c r="F63" i="1"/>
  <c r="I63" i="1" s="1"/>
  <c r="F62" i="1"/>
  <c r="I62" i="1" s="1"/>
  <c r="F61" i="1"/>
  <c r="I61" i="1" s="1"/>
  <c r="F60" i="1"/>
  <c r="I60" i="1" s="1"/>
  <c r="F59" i="1"/>
  <c r="I59" i="1" s="1"/>
  <c r="F58" i="1"/>
  <c r="I58" i="1" s="1"/>
  <c r="F57" i="1"/>
  <c r="I57" i="1" s="1"/>
  <c r="F56" i="1"/>
  <c r="I56" i="1" s="1"/>
  <c r="F55" i="1"/>
  <c r="I55" i="1" s="1"/>
  <c r="F54" i="1"/>
  <c r="I54" i="1" s="1"/>
  <c r="F53" i="1"/>
  <c r="I53" i="1" s="1"/>
  <c r="F52" i="1"/>
  <c r="I52" i="1" s="1"/>
  <c r="F51" i="1"/>
  <c r="I51" i="1" s="1"/>
  <c r="F50" i="1"/>
  <c r="I50" i="1" s="1"/>
  <c r="F49" i="1"/>
  <c r="I49" i="1" s="1"/>
  <c r="F48" i="1"/>
  <c r="I48" i="1" s="1"/>
  <c r="F47" i="1"/>
  <c r="I47" i="1" s="1"/>
  <c r="F46" i="1"/>
  <c r="I46" i="1" s="1"/>
  <c r="F45" i="1"/>
  <c r="I45" i="1" s="1"/>
  <c r="F44" i="1"/>
  <c r="I44" i="1" s="1"/>
  <c r="F43" i="1"/>
  <c r="I43" i="1" s="1"/>
  <c r="F42" i="1"/>
  <c r="I42" i="1" s="1"/>
  <c r="F41" i="1"/>
  <c r="I41" i="1" s="1"/>
  <c r="F40" i="1"/>
  <c r="I40" i="1" s="1"/>
  <c r="F39" i="1"/>
  <c r="I39" i="1" s="1"/>
  <c r="F38" i="1"/>
  <c r="I38" i="1" s="1"/>
  <c r="F37" i="1"/>
  <c r="I37" i="1" s="1"/>
  <c r="F36" i="1"/>
  <c r="I36" i="1" s="1"/>
  <c r="F35" i="1"/>
  <c r="I35" i="1" s="1"/>
  <c r="F34" i="1"/>
  <c r="I34" i="1" s="1"/>
  <c r="F33" i="1"/>
  <c r="I33" i="1" s="1"/>
  <c r="F32" i="1"/>
  <c r="I32" i="1" s="1"/>
  <c r="F31" i="1"/>
  <c r="I31" i="1" s="1"/>
  <c r="F30" i="1"/>
  <c r="I30" i="1" s="1"/>
  <c r="F29" i="1"/>
  <c r="I29" i="1" s="1"/>
  <c r="F28" i="1"/>
  <c r="I28" i="1" s="1"/>
  <c r="F27" i="1"/>
  <c r="I27" i="1" s="1"/>
  <c r="F26" i="1"/>
  <c r="I26" i="1" s="1"/>
  <c r="F24" i="1"/>
  <c r="I24" i="1" s="1"/>
  <c r="F23" i="1"/>
  <c r="I23" i="1" s="1"/>
  <c r="F22" i="1"/>
  <c r="I22" i="1" s="1"/>
  <c r="F209" i="1"/>
  <c r="I209" i="1" s="1"/>
  <c r="F210" i="1"/>
  <c r="I210" i="1" s="1"/>
  <c r="F211" i="1"/>
  <c r="I211" i="1" s="1"/>
  <c r="F212" i="1"/>
  <c r="I212" i="1" s="1"/>
  <c r="F213" i="1"/>
  <c r="I213" i="1" s="1"/>
  <c r="F214" i="1"/>
  <c r="I214" i="1" s="1"/>
  <c r="F215" i="1"/>
  <c r="I215" i="1" s="1"/>
  <c r="F216" i="1"/>
  <c r="I216" i="1" s="1"/>
  <c r="F217" i="1"/>
  <c r="I217" i="1" s="1"/>
  <c r="F218" i="1"/>
  <c r="I218" i="1" s="1"/>
  <c r="F219" i="1"/>
  <c r="I219" i="1" s="1"/>
  <c r="F220" i="1"/>
  <c r="I220" i="1" s="1"/>
  <c r="F221" i="1"/>
  <c r="I221" i="1" s="1"/>
  <c r="F222" i="1"/>
  <c r="I222" i="1" s="1"/>
  <c r="F223" i="1"/>
  <c r="I223" i="1" s="1"/>
  <c r="F224" i="1"/>
  <c r="I224" i="1" s="1"/>
  <c r="F225" i="1"/>
  <c r="I225" i="1" s="1"/>
  <c r="F226" i="1"/>
  <c r="I226" i="1" s="1"/>
  <c r="F227" i="1"/>
  <c r="I227" i="1" s="1"/>
  <c r="F228" i="1"/>
  <c r="I228" i="1" s="1"/>
  <c r="F229" i="1"/>
  <c r="I229" i="1" s="1"/>
  <c r="F230" i="1"/>
  <c r="I230" i="1" s="1"/>
  <c r="F231" i="1"/>
  <c r="I231" i="1" s="1"/>
  <c r="F232" i="1"/>
  <c r="I232" i="1" s="1"/>
  <c r="F233" i="1"/>
  <c r="I233" i="1" s="1"/>
  <c r="F234" i="1"/>
  <c r="I234" i="1" s="1"/>
  <c r="F235" i="1"/>
  <c r="I235" i="1" s="1"/>
  <c r="F236" i="1"/>
  <c r="I236" i="1" s="1"/>
  <c r="F237" i="1"/>
  <c r="I237" i="1" s="1"/>
  <c r="F238" i="1"/>
  <c r="I238" i="1" s="1"/>
  <c r="F239" i="1"/>
  <c r="I239" i="1" s="1"/>
  <c r="F240" i="1"/>
  <c r="I240" i="1" s="1"/>
  <c r="F241" i="1"/>
  <c r="I241" i="1" s="1"/>
  <c r="F242" i="1"/>
  <c r="I242" i="1" s="1"/>
  <c r="F243" i="1"/>
  <c r="I243" i="1" s="1"/>
  <c r="F244" i="1"/>
  <c r="I244" i="1" s="1"/>
  <c r="F245" i="1"/>
  <c r="I245" i="1" s="1"/>
  <c r="F246" i="1"/>
  <c r="I246" i="1" s="1"/>
  <c r="F247" i="1"/>
  <c r="I247" i="1" s="1"/>
  <c r="F248" i="1"/>
  <c r="I248" i="1" s="1"/>
  <c r="F249" i="1"/>
  <c r="I249" i="1" s="1"/>
  <c r="F250" i="1"/>
  <c r="I250" i="1" s="1"/>
  <c r="F251" i="1"/>
  <c r="I251" i="1" s="1"/>
  <c r="F252" i="1"/>
  <c r="I252" i="1" s="1"/>
  <c r="F253" i="1"/>
  <c r="I253" i="1" s="1"/>
  <c r="F132" i="1"/>
  <c r="I132" i="1" s="1"/>
  <c r="F131" i="1"/>
  <c r="I131" i="1" s="1"/>
  <c r="F130" i="1"/>
  <c r="I130" i="1" s="1"/>
  <c r="F129" i="1"/>
  <c r="I129" i="1" s="1"/>
  <c r="F128" i="1"/>
  <c r="I128" i="1" s="1"/>
  <c r="F127" i="1"/>
  <c r="I127" i="1" s="1"/>
  <c r="F126" i="1"/>
  <c r="I126" i="1" s="1"/>
  <c r="F125" i="1"/>
  <c r="I125" i="1" s="1"/>
  <c r="F124" i="1"/>
  <c r="I124" i="1" s="1"/>
  <c r="F123" i="1"/>
  <c r="I123" i="1" s="1"/>
  <c r="F122" i="1"/>
  <c r="I122" i="1" s="1"/>
  <c r="F121" i="1"/>
  <c r="I121" i="1" s="1"/>
  <c r="F120" i="1"/>
  <c r="I120" i="1" s="1"/>
  <c r="F119" i="1"/>
  <c r="I119" i="1" s="1"/>
  <c r="F118" i="1"/>
  <c r="I118" i="1" s="1"/>
  <c r="F117" i="1"/>
  <c r="I117" i="1" s="1"/>
  <c r="F116" i="1"/>
  <c r="I116" i="1" s="1"/>
  <c r="F115" i="1"/>
  <c r="I115" i="1" s="1"/>
  <c r="F114" i="1"/>
  <c r="I114" i="1" s="1"/>
  <c r="F113" i="1"/>
  <c r="I113" i="1" s="1"/>
  <c r="F112" i="1"/>
  <c r="I112" i="1" s="1"/>
  <c r="F111" i="1"/>
  <c r="I111" i="1" s="1"/>
  <c r="F110" i="1"/>
  <c r="I110" i="1" s="1"/>
  <c r="F109" i="1"/>
  <c r="I109" i="1" s="1"/>
  <c r="F108" i="1"/>
  <c r="I108" i="1" s="1"/>
  <c r="F107" i="1"/>
  <c r="I107" i="1" s="1"/>
  <c r="F106" i="1"/>
  <c r="I106" i="1" s="1"/>
  <c r="F105" i="1"/>
  <c r="I105" i="1" s="1"/>
  <c r="F104" i="1"/>
  <c r="I104" i="1" s="1"/>
  <c r="F103" i="1"/>
  <c r="I103" i="1" s="1"/>
  <c r="F102" i="1"/>
  <c r="I102" i="1" s="1"/>
  <c r="F101" i="1"/>
  <c r="I101" i="1" s="1"/>
  <c r="F100" i="1"/>
  <c r="I100" i="1" s="1"/>
  <c r="F99" i="1"/>
  <c r="I99" i="1" s="1"/>
  <c r="F98" i="1"/>
  <c r="I98" i="1" s="1"/>
  <c r="F97" i="1"/>
  <c r="I97" i="1" s="1"/>
  <c r="F96" i="1"/>
  <c r="I96" i="1" s="1"/>
  <c r="F95" i="1"/>
  <c r="I95" i="1" s="1"/>
  <c r="F94" i="1"/>
  <c r="I94" i="1" s="1"/>
  <c r="F93" i="1"/>
  <c r="I93" i="1" s="1"/>
  <c r="F92" i="1"/>
  <c r="I92" i="1" s="1"/>
  <c r="F91" i="1"/>
  <c r="I91" i="1" s="1"/>
  <c r="F90" i="1"/>
  <c r="I90" i="1" s="1"/>
  <c r="F89" i="1"/>
  <c r="I89" i="1" s="1"/>
  <c r="F88" i="1"/>
  <c r="I88" i="1" s="1"/>
  <c r="F87" i="1"/>
  <c r="I87" i="1" s="1"/>
  <c r="F86" i="1"/>
  <c r="I86" i="1" s="1"/>
  <c r="F85" i="1"/>
  <c r="I85" i="1" s="1"/>
  <c r="F84" i="1"/>
  <c r="I84" i="1" s="1"/>
  <c r="F83" i="1"/>
  <c r="I83" i="1" s="1"/>
  <c r="F82" i="1"/>
  <c r="I82" i="1" s="1"/>
  <c r="F81" i="1"/>
  <c r="I81" i="1" s="1"/>
  <c r="F80" i="1"/>
  <c r="I80" i="1" s="1"/>
  <c r="F79" i="1"/>
  <c r="I79" i="1" s="1"/>
  <c r="F149" i="1"/>
  <c r="I149" i="1" s="1"/>
  <c r="F148" i="1"/>
  <c r="I148" i="1" s="1"/>
  <c r="F147" i="1"/>
  <c r="I147" i="1" s="1"/>
  <c r="F146" i="1"/>
  <c r="I146" i="1" s="1"/>
  <c r="F145" i="1"/>
  <c r="I145" i="1" s="1"/>
  <c r="F144" i="1"/>
  <c r="I144" i="1" s="1"/>
  <c r="F143" i="1"/>
  <c r="I143" i="1" s="1"/>
  <c r="F142" i="1"/>
  <c r="I142" i="1" s="1"/>
  <c r="F141" i="1"/>
  <c r="I141" i="1" s="1"/>
  <c r="F140" i="1"/>
  <c r="I140" i="1" s="1"/>
  <c r="F139" i="1"/>
  <c r="I139" i="1" s="1"/>
  <c r="F138" i="1"/>
  <c r="I138" i="1" s="1"/>
  <c r="F137" i="1"/>
  <c r="I137" i="1" s="1"/>
  <c r="F136" i="1"/>
  <c r="I136" i="1" s="1"/>
  <c r="F135" i="1"/>
  <c r="I135" i="1" s="1"/>
  <c r="F134" i="1"/>
  <c r="I134" i="1" s="1"/>
  <c r="F133" i="1"/>
  <c r="I133" i="1" s="1"/>
  <c r="F21" i="1"/>
  <c r="I21" i="1" s="1"/>
  <c r="F20" i="1"/>
  <c r="I20" i="1" s="1"/>
  <c r="F19" i="1"/>
  <c r="I19" i="1" s="1"/>
  <c r="F18" i="1"/>
  <c r="I18" i="1" s="1"/>
  <c r="F17" i="1"/>
  <c r="I17" i="1" s="1"/>
  <c r="F16" i="1"/>
  <c r="I16" i="1" s="1"/>
  <c r="F15" i="1"/>
  <c r="I15" i="1" s="1"/>
  <c r="F14" i="1"/>
  <c r="I14" i="1" s="1"/>
  <c r="F13" i="1"/>
  <c r="I13" i="1" s="1"/>
  <c r="F12" i="1"/>
  <c r="I12" i="1" s="1"/>
  <c r="F11" i="1"/>
  <c r="I11" i="1" s="1"/>
  <c r="F10" i="1"/>
  <c r="I10" i="1" s="1"/>
  <c r="F9" i="1"/>
  <c r="I9" i="1" s="1"/>
  <c r="F8" i="1"/>
  <c r="I8" i="1" s="1"/>
  <c r="F7" i="1"/>
  <c r="I7" i="1" s="1"/>
  <c r="F6" i="1"/>
  <c r="I6" i="1" s="1"/>
  <c r="F5" i="1"/>
  <c r="I5" i="1" s="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F4" i="1"/>
  <c r="I4" i="1" s="1"/>
  <c r="I254" i="1" l="1"/>
  <c r="D5" i="2"/>
  <c r="F6" i="2" l="1"/>
</calcChain>
</file>

<file path=xl/sharedStrings.xml><?xml version="1.0" encoding="utf-8"?>
<sst xmlns="http://schemas.openxmlformats.org/spreadsheetml/2006/main" count="782" uniqueCount="34">
  <si>
    <t>S.No</t>
  </si>
  <si>
    <t>From</t>
  </si>
  <si>
    <t>To</t>
  </si>
  <si>
    <t>Unit</t>
  </si>
  <si>
    <t xml:space="preserve">Side </t>
  </si>
  <si>
    <t xml:space="preserve">Quantity </t>
  </si>
  <si>
    <t>Defect Type</t>
  </si>
  <si>
    <t>Remarks</t>
  </si>
  <si>
    <t>LHS</t>
  </si>
  <si>
    <t>Edge deformation/ breaking</t>
  </si>
  <si>
    <t>RHS</t>
  </si>
  <si>
    <t xml:space="preserve"> </t>
  </si>
  <si>
    <t>Cum</t>
  </si>
  <si>
    <t xml:space="preserve">Project:- Tolling, Operation, Maintenance and Transfer of Rewa – Katni, Section Package-1, Rewa – Katni, Section Package-2, Rewa – Katni – Jabalpur, Section Package-4 and Jabalpur -Lakhnadon Section of NH-30 &amp; 34 in the State of Madhya Pradesh </t>
  </si>
  <si>
    <t xml:space="preserve">Description of work </t>
  </si>
  <si>
    <t xml:space="preserve">Unit </t>
  </si>
  <si>
    <t>Rate</t>
  </si>
  <si>
    <t>Amount 
(Rs.)</t>
  </si>
  <si>
    <t xml:space="preserve">Remarks </t>
  </si>
  <si>
    <t>Amount (Rs.)</t>
  </si>
  <si>
    <t>GST - 18%</t>
  </si>
  <si>
    <t>Total Amount incl.GST (Rs.)</t>
  </si>
  <si>
    <t>Sr. No</t>
  </si>
  <si>
    <t>Shoulder Drop/Deformation Survey Details</t>
  </si>
  <si>
    <t>NHIT-NEPPL-RKJL</t>
  </si>
  <si>
    <t>BOQ – Shoulder Maintenance Work</t>
  </si>
  <si>
    <t>Length</t>
  </si>
  <si>
    <t>Width</t>
  </si>
  <si>
    <t>Depth</t>
  </si>
  <si>
    <t>Total Quantity (Cum)-&gt;&gt;&gt;&gt;</t>
  </si>
  <si>
    <t>Maintenance of Earthen Shoulder by stripping and dressing the existing shoulder surface to the required levels, including removal of loose and unsuitable material and compaction using smooth-wheeled rollers, vibratory rollers, hand rollers, plate compactors, or hand rammers to achieve a minimum of 97% of Maximum Dry Density (MDD) as per relevant specifications. The existing earthen shoulder material shall have a CBR value ranging from 9% to 16% or shall be improved to meet the required strength criteria. The item includes all labour, tools, equipment, watering, testing, dressing, finishing, and incidental works complete as per MoRTH specifications and the Engineer-in-Charge's directions.</t>
  </si>
  <si>
    <t>Note: Material &amp; Testing shall be done as per NHAI/MORTH specification</t>
  </si>
  <si>
    <t>* The Quantities mentioned in BoQ may vary up to ± 25% of original BoQ quantity of single BoQ item subject to maximum of ± 20% of original Contract price. The decision of the Employer shall be final and binding on the contractor</t>
  </si>
  <si>
    <t>Anneuxre C-3 BoQ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</si>
</sst>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0\+000"/>
    <numFmt numFmtId="166" formatCode="0.000"/>
  </numFmts>
  <fonts count="8" x14ac:knownFonts="1">
    <font>
      <sz val="11"/>
      <color theme="1"/>
      <name val="Aptos Narrow"/>
      <family val="2"/>
      <scheme val="minor"/>
    </font>
    <font>
      <sz val="11"/>
      <color theme="1"/>
      <name val="Aptos Narrow"/>
      <family val="2"/>
      <scheme val="minor"/>
    </font>
    <font>
      <sz val="11"/>
      <color theme="1"/>
      <name val="Trebuchet MS"/>
      <family val="2"/>
    </font>
    <font>
      <sz val="11"/>
      <color theme="1"/>
      <name val="Aptos Display"/>
      <family val="2"/>
      <scheme val="major"/>
    </font>
    <font>
      <b/>
      <sz val="11"/>
      <color theme="1"/>
      <name val="Aptos Display"/>
      <family val="2"/>
      <scheme val="major"/>
    </font>
    <font>
      <b/>
      <sz val="11"/>
      <name val="Aptos Display"/>
      <family val="2"/>
      <scheme val="major"/>
    </font>
    <font>
      <sz val="11"/>
      <color indexed="8"/>
      <name val="Aptos Display"/>
      <family val="2"/>
      <scheme val="major"/>
    </font>
    <font>
      <sz val="11"/>
      <name val="Aptos Display"/>
      <family val="2"/>
      <scheme val="maj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 fillId="0" borderId="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38">
    <xf numFmtId="0" fontId="0" fillId="0" borderId="0" xfId="0"/>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xf numFmtId="164" fontId="3" fillId="0" borderId="0" xfId="0" applyNumberFormat="1" applyFont="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vertical="center" wrapText="1"/>
    </xf>
    <xf numFmtId="2" fontId="3" fillId="2" borderId="1" xfId="0" applyNumberFormat="1" applyFont="1" applyFill="1" applyBorder="1" applyAlignment="1">
      <alignment horizontal="center" vertical="center"/>
    </xf>
    <xf numFmtId="164" fontId="3" fillId="0" borderId="1" xfId="3" applyFont="1" applyBorder="1" applyAlignment="1">
      <alignment horizontal="center" vertical="center"/>
    </xf>
    <xf numFmtId="0" fontId="3" fillId="0" borderId="1" xfId="0" applyFont="1" applyBorder="1" applyAlignment="1">
      <alignment horizontal="center" vertical="center" wrapText="1"/>
    </xf>
    <xf numFmtId="164" fontId="4" fillId="4" borderId="1" xfId="0" applyNumberFormat="1" applyFont="1" applyFill="1" applyBorder="1" applyAlignment="1">
      <alignment vertical="center"/>
    </xf>
    <xf numFmtId="0" fontId="3" fillId="4" borderId="1" xfId="0" applyFont="1" applyFill="1" applyBorder="1" applyAlignment="1">
      <alignment vertical="center"/>
    </xf>
    <xf numFmtId="0" fontId="3" fillId="0" borderId="0" xfId="0" applyFont="1" applyAlignment="1">
      <alignment horizontal="center" vertical="center"/>
    </xf>
    <xf numFmtId="0" fontId="5" fillId="4" borderId="1" xfId="0" applyFont="1" applyFill="1" applyBorder="1" applyAlignment="1">
      <alignment horizontal="center" vertical="center"/>
    </xf>
    <xf numFmtId="166" fontId="7" fillId="0" borderId="1" xfId="2" applyNumberFormat="1" applyFont="1" applyFill="1" applyBorder="1" applyAlignment="1">
      <alignment horizontal="center" vertical="center" wrapText="1"/>
    </xf>
    <xf numFmtId="166" fontId="3" fillId="0" borderId="1" xfId="0" applyNumberFormat="1" applyFont="1" applyBorder="1" applyAlignment="1">
      <alignment horizontal="center" vertical="center"/>
    </xf>
    <xf numFmtId="2" fontId="7" fillId="0" borderId="1" xfId="0" applyNumberFormat="1" applyFont="1" applyBorder="1" applyAlignment="1">
      <alignment horizontal="center" vertical="center"/>
    </xf>
    <xf numFmtId="166" fontId="3" fillId="0" borderId="0" xfId="0" applyNumberFormat="1" applyFont="1"/>
    <xf numFmtId="166" fontId="4" fillId="0" borderId="1" xfId="0" applyNumberFormat="1" applyFont="1" applyBorder="1" applyAlignment="1">
      <alignment horizontal="center" vertical="center"/>
    </xf>
    <xf numFmtId="164" fontId="3" fillId="0" borderId="0" xfId="1" applyFont="1" applyBorder="1" applyAlignment="1">
      <alignment horizontal="center" vertical="center"/>
    </xf>
    <xf numFmtId="164" fontId="3" fillId="0" borderId="1" xfId="1" applyFont="1" applyBorder="1" applyAlignment="1">
      <alignment horizontal="center" vertical="center"/>
    </xf>
    <xf numFmtId="0" fontId="5" fillId="4" borderId="2" xfId="0" applyFont="1" applyFill="1" applyBorder="1" applyAlignment="1">
      <alignment horizontal="center" vertical="center"/>
    </xf>
    <xf numFmtId="0" fontId="4" fillId="0" borderId="4" xfId="0" applyFont="1" applyBorder="1" applyAlignment="1">
      <alignment horizontal="right" vertical="center"/>
    </xf>
    <xf numFmtId="0" fontId="4" fillId="0" borderId="3"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4" fillId="4" borderId="1" xfId="0" applyFont="1" applyFill="1" applyBorder="1" applyAlignment="1">
      <alignment vertical="center"/>
    </xf>
    <xf numFmtId="0" fontId="4" fillId="4" borderId="4" xfId="0" applyFont="1" applyFill="1" applyBorder="1" applyAlignment="1">
      <alignment horizontal="right" vertical="center"/>
    </xf>
    <xf numFmtId="0" fontId="4" fillId="4" borderId="3" xfId="0" applyFont="1" applyFill="1" applyBorder="1" applyAlignment="1">
      <alignment horizontal="right" vertical="center"/>
    </xf>
    <xf numFmtId="0" fontId="4" fillId="4" borderId="5" xfId="0" applyFont="1" applyFill="1" applyBorder="1" applyAlignment="1">
      <alignment horizontal="right" vertical="center"/>
    </xf>
  </cellXfs>
  <cellStyles count="9">
    <cellStyle name="Comma" xfId="1" builtinId="3"/>
    <cellStyle name="Comma 2" xfId="7" xr:uid="{9AA8F56C-40C6-4131-8E3C-36F5A0FBCC7C}"/>
    <cellStyle name="Comma 2 2" xfId="3" xr:uid="{C543996F-EA51-4D37-991D-1C8988F68BE5}"/>
    <cellStyle name="Comma 2 3" xfId="2" xr:uid="{62689899-78AA-44BB-8AFC-0586BCE1A051}"/>
    <cellStyle name="Comma 3" xfId="8" xr:uid="{75576613-2684-4A33-A0AB-5E42CBEFEF56}"/>
    <cellStyle name="Comma 4" xfId="6" xr:uid="{957D544A-BF85-401C-8AB8-E358C5C9AF09}"/>
    <cellStyle name="Normal" xfId="0" builtinId="0"/>
    <cellStyle name="Normal 2" xfId="5" xr:uid="{C198D6CE-B958-4BEE-83FB-13B387073472}"/>
    <cellStyle name="Normal 3 2" xfId="4" xr:uid="{432E4CCF-4B19-4623-8D3D-86D0D16A79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0ABD2-E7A0-4542-BA01-80A91DA7F25C}">
  <sheetPr>
    <pageSetUpPr fitToPage="1"/>
  </sheetPr>
  <dimension ref="A1:G15"/>
  <sheetViews>
    <sheetView view="pageBreakPreview" zoomScaleNormal="85" zoomScaleSheetLayoutView="100" workbookViewId="0">
      <selection activeCell="G8" sqref="G8"/>
    </sheetView>
  </sheetViews>
  <sheetFormatPr defaultColWidth="8.77734375" defaultRowHeight="14.8" x14ac:dyDescent="0.3"/>
  <cols>
    <col min="1" max="1" width="6.109375" style="1" bestFit="1" customWidth="1"/>
    <col min="2" max="2" width="77.77734375" style="1" bestFit="1" customWidth="1"/>
    <col min="3" max="3" width="4.77734375" style="1" bestFit="1" customWidth="1"/>
    <col min="4" max="4" width="10.109375" style="1" bestFit="1" customWidth="1"/>
    <col min="5" max="7" width="9.77734375" style="1" customWidth="1"/>
    <col min="8" max="16384" width="8.77734375" style="1"/>
  </cols>
  <sheetData>
    <row r="1" spans="1:7" x14ac:dyDescent="0.3">
      <c r="A1" s="31" t="s">
        <v>33</v>
      </c>
      <c r="B1" s="31"/>
      <c r="C1" s="31"/>
      <c r="D1" s="31"/>
      <c r="E1" s="31"/>
      <c r="F1" s="31"/>
      <c r="G1" s="31"/>
    </row>
    <row r="2" spans="1:7" ht="40.049999999999997" customHeight="1" x14ac:dyDescent="0.3">
      <c r="A2" s="32" t="s">
        <v>13</v>
      </c>
      <c r="B2" s="32"/>
      <c r="C2" s="32"/>
      <c r="D2" s="32"/>
      <c r="E2" s="32"/>
      <c r="F2" s="32"/>
      <c r="G2" s="32"/>
    </row>
    <row r="3" spans="1:7" x14ac:dyDescent="0.3">
      <c r="A3" s="33" t="s">
        <v>25</v>
      </c>
      <c r="B3" s="33"/>
      <c r="C3" s="33"/>
      <c r="D3" s="33"/>
      <c r="E3" s="33"/>
      <c r="F3" s="33"/>
      <c r="G3" s="33"/>
    </row>
    <row r="4" spans="1:7" ht="29.6" x14ac:dyDescent="0.3">
      <c r="A4" s="7" t="s">
        <v>22</v>
      </c>
      <c r="B4" s="7" t="s">
        <v>14</v>
      </c>
      <c r="C4" s="7" t="s">
        <v>15</v>
      </c>
      <c r="D4" s="7" t="s">
        <v>5</v>
      </c>
      <c r="E4" s="7" t="s">
        <v>16</v>
      </c>
      <c r="F4" s="8" t="s">
        <v>17</v>
      </c>
      <c r="G4" s="7" t="s">
        <v>18</v>
      </c>
    </row>
    <row r="5" spans="1:7" ht="171.5" customHeight="1" x14ac:dyDescent="0.3">
      <c r="A5" s="9">
        <v>1</v>
      </c>
      <c r="B5" s="10" t="s">
        <v>30</v>
      </c>
      <c r="C5" s="9" t="s">
        <v>12</v>
      </c>
      <c r="D5" s="24">
        <f>+'Site Measurement'!I254</f>
        <v>17210</v>
      </c>
      <c r="E5" s="11"/>
      <c r="F5" s="12"/>
      <c r="G5" s="13"/>
    </row>
    <row r="6" spans="1:7" x14ac:dyDescent="0.3">
      <c r="A6" s="35" t="s">
        <v>19</v>
      </c>
      <c r="B6" s="36"/>
      <c r="C6" s="36"/>
      <c r="D6" s="37"/>
      <c r="E6" s="34"/>
      <c r="F6" s="14">
        <f>+F5</f>
        <v>0</v>
      </c>
      <c r="G6" s="15"/>
    </row>
    <row r="7" spans="1:7" x14ac:dyDescent="0.3">
      <c r="A7" s="35" t="s">
        <v>20</v>
      </c>
      <c r="B7" s="36"/>
      <c r="C7" s="36"/>
      <c r="D7" s="37"/>
      <c r="E7" s="34"/>
      <c r="F7" s="14"/>
      <c r="G7" s="15"/>
    </row>
    <row r="8" spans="1:7" x14ac:dyDescent="0.3">
      <c r="A8" s="35" t="s">
        <v>21</v>
      </c>
      <c r="B8" s="36"/>
      <c r="C8" s="36"/>
      <c r="D8" s="37"/>
      <c r="E8" s="34"/>
      <c r="F8" s="14"/>
      <c r="G8" s="15"/>
    </row>
    <row r="10" spans="1:7" x14ac:dyDescent="0.3">
      <c r="B10" s="2"/>
    </row>
    <row r="11" spans="1:7" x14ac:dyDescent="0.3">
      <c r="A11" s="30" t="s">
        <v>31</v>
      </c>
      <c r="B11" s="30"/>
      <c r="C11" s="30"/>
      <c r="D11" s="30"/>
      <c r="E11" s="30"/>
      <c r="F11" s="30"/>
      <c r="G11" s="30"/>
    </row>
    <row r="12" spans="1:7" x14ac:dyDescent="0.3">
      <c r="A12" s="4"/>
      <c r="B12" s="3"/>
      <c r="C12" s="3"/>
      <c r="D12" s="3"/>
      <c r="E12" s="3"/>
      <c r="F12" s="5"/>
      <c r="G12" s="6"/>
    </row>
    <row r="13" spans="1:7" x14ac:dyDescent="0.3">
      <c r="A13" s="29" t="s">
        <v>32</v>
      </c>
      <c r="B13" s="29"/>
      <c r="C13" s="29"/>
      <c r="D13" s="29"/>
      <c r="E13" s="29"/>
      <c r="F13" s="29"/>
      <c r="G13" s="29"/>
    </row>
    <row r="14" spans="1:7" x14ac:dyDescent="0.3">
      <c r="A14" s="29"/>
      <c r="B14" s="29"/>
      <c r="C14" s="29"/>
      <c r="D14" s="29"/>
      <c r="E14" s="29"/>
      <c r="F14" s="29"/>
      <c r="G14" s="29"/>
    </row>
    <row r="15" spans="1:7" x14ac:dyDescent="0.3">
      <c r="A15" s="29"/>
      <c r="B15" s="29"/>
      <c r="C15" s="29"/>
      <c r="D15" s="29"/>
      <c r="E15" s="29"/>
      <c r="F15" s="29"/>
      <c r="G15" s="29"/>
    </row>
  </sheetData>
  <mergeCells count="8">
    <mergeCell ref="A13:G15"/>
    <mergeCell ref="A11:G11"/>
    <mergeCell ref="A1:G1"/>
    <mergeCell ref="A2:G2"/>
    <mergeCell ref="A3:G3"/>
    <mergeCell ref="A6:D6"/>
    <mergeCell ref="A7:D7"/>
    <mergeCell ref="A8:D8"/>
  </mergeCells>
  <printOptions horizontalCentered="1"/>
  <pageMargins left="0.43307086614173229" right="0.43307086614173229" top="0.55118110236220474" bottom="0.55118110236220474" header="0.19685039370078741" footer="0.19685039370078741"/>
  <pageSetup orientation="landscape" r:id="rId1"/>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AED42-155C-4E7E-A13B-917E09A16C30}">
  <sheetPr>
    <pageSetUpPr fitToPage="1"/>
  </sheetPr>
  <dimension ref="A1:M255"/>
  <sheetViews>
    <sheetView tabSelected="1" view="pageBreakPreview" zoomScaleNormal="85" zoomScaleSheetLayoutView="100" workbookViewId="0">
      <pane ySplit="3" topLeftCell="A4" activePane="bottomLeft" state="frozen"/>
      <selection pane="bottomLeft" activeCell="A4" sqref="A4"/>
    </sheetView>
  </sheetViews>
  <sheetFormatPr defaultRowHeight="14.8" x14ac:dyDescent="0.3"/>
  <cols>
    <col min="1" max="1" width="5.21875" style="16" bestFit="1" customWidth="1"/>
    <col min="2" max="3" width="9.77734375" style="16" customWidth="1"/>
    <col min="4" max="5" width="8.33203125" style="16" customWidth="1"/>
    <col min="6" max="9" width="10.77734375" style="16" customWidth="1"/>
    <col min="10" max="10" width="24.77734375" style="16" customWidth="1"/>
    <col min="11" max="11" width="14.21875" style="16" customWidth="1"/>
    <col min="12" max="12" width="5.109375" style="16" customWidth="1"/>
    <col min="13" max="256" width="8.77734375" style="5"/>
    <col min="257" max="257" width="6" style="5" bestFit="1" customWidth="1"/>
    <col min="258" max="259" width="9" style="5" bestFit="1" customWidth="1"/>
    <col min="260" max="260" width="6.44140625" style="5" customWidth="1"/>
    <col min="261" max="261" width="9.5546875" style="5" bestFit="1" customWidth="1"/>
    <col min="262" max="262" width="11.44140625" style="5" bestFit="1" customWidth="1"/>
    <col min="263" max="264" width="11.44140625" style="5" customWidth="1"/>
    <col min="265" max="265" width="13.109375" style="5" bestFit="1" customWidth="1"/>
    <col min="266" max="266" width="29" style="5" bestFit="1" customWidth="1"/>
    <col min="267" max="267" width="12.77734375" style="5" customWidth="1"/>
    <col min="268" max="268" width="5.109375" style="5" customWidth="1"/>
    <col min="269" max="512" width="8.77734375" style="5"/>
    <col min="513" max="513" width="6" style="5" bestFit="1" customWidth="1"/>
    <col min="514" max="515" width="9" style="5" bestFit="1" customWidth="1"/>
    <col min="516" max="516" width="6.44140625" style="5" customWidth="1"/>
    <col min="517" max="517" width="9.5546875" style="5" bestFit="1" customWidth="1"/>
    <col min="518" max="518" width="11.44140625" style="5" bestFit="1" customWidth="1"/>
    <col min="519" max="520" width="11.44140625" style="5" customWidth="1"/>
    <col min="521" max="521" width="13.109375" style="5" bestFit="1" customWidth="1"/>
    <col min="522" max="522" width="29" style="5" bestFit="1" customWidth="1"/>
    <col min="523" max="523" width="12.77734375" style="5" customWidth="1"/>
    <col min="524" max="524" width="5.109375" style="5" customWidth="1"/>
    <col min="525" max="768" width="8.77734375" style="5"/>
    <col min="769" max="769" width="6" style="5" bestFit="1" customWidth="1"/>
    <col min="770" max="771" width="9" style="5" bestFit="1" customWidth="1"/>
    <col min="772" max="772" width="6.44140625" style="5" customWidth="1"/>
    <col min="773" max="773" width="9.5546875" style="5" bestFit="1" customWidth="1"/>
    <col min="774" max="774" width="11.44140625" style="5" bestFit="1" customWidth="1"/>
    <col min="775" max="776" width="11.44140625" style="5" customWidth="1"/>
    <col min="777" max="777" width="13.109375" style="5" bestFit="1" customWidth="1"/>
    <col min="778" max="778" width="29" style="5" bestFit="1" customWidth="1"/>
    <col min="779" max="779" width="12.77734375" style="5" customWidth="1"/>
    <col min="780" max="780" width="5.109375" style="5" customWidth="1"/>
    <col min="781" max="1024" width="8.77734375" style="5"/>
    <col min="1025" max="1025" width="6" style="5" bestFit="1" customWidth="1"/>
    <col min="1026" max="1027" width="9" style="5" bestFit="1" customWidth="1"/>
    <col min="1028" max="1028" width="6.44140625" style="5" customWidth="1"/>
    <col min="1029" max="1029" width="9.5546875" style="5" bestFit="1" customWidth="1"/>
    <col min="1030" max="1030" width="11.44140625" style="5" bestFit="1" customWidth="1"/>
    <col min="1031" max="1032" width="11.44140625" style="5" customWidth="1"/>
    <col min="1033" max="1033" width="13.109375" style="5" bestFit="1" customWidth="1"/>
    <col min="1034" max="1034" width="29" style="5" bestFit="1" customWidth="1"/>
    <col min="1035" max="1035" width="12.77734375" style="5" customWidth="1"/>
    <col min="1036" max="1036" width="5.109375" style="5" customWidth="1"/>
    <col min="1037" max="1280" width="8.77734375" style="5"/>
    <col min="1281" max="1281" width="6" style="5" bestFit="1" customWidth="1"/>
    <col min="1282" max="1283" width="9" style="5" bestFit="1" customWidth="1"/>
    <col min="1284" max="1284" width="6.44140625" style="5" customWidth="1"/>
    <col min="1285" max="1285" width="9.5546875" style="5" bestFit="1" customWidth="1"/>
    <col min="1286" max="1286" width="11.44140625" style="5" bestFit="1" customWidth="1"/>
    <col min="1287" max="1288" width="11.44140625" style="5" customWidth="1"/>
    <col min="1289" max="1289" width="13.109375" style="5" bestFit="1" customWidth="1"/>
    <col min="1290" max="1290" width="29" style="5" bestFit="1" customWidth="1"/>
    <col min="1291" max="1291" width="12.77734375" style="5" customWidth="1"/>
    <col min="1292" max="1292" width="5.109375" style="5" customWidth="1"/>
    <col min="1293" max="1536" width="8.77734375" style="5"/>
    <col min="1537" max="1537" width="6" style="5" bestFit="1" customWidth="1"/>
    <col min="1538" max="1539" width="9" style="5" bestFit="1" customWidth="1"/>
    <col min="1540" max="1540" width="6.44140625" style="5" customWidth="1"/>
    <col min="1541" max="1541" width="9.5546875" style="5" bestFit="1" customWidth="1"/>
    <col min="1542" max="1542" width="11.44140625" style="5" bestFit="1" customWidth="1"/>
    <col min="1543" max="1544" width="11.44140625" style="5" customWidth="1"/>
    <col min="1545" max="1545" width="13.109375" style="5" bestFit="1" customWidth="1"/>
    <col min="1546" max="1546" width="29" style="5" bestFit="1" customWidth="1"/>
    <col min="1547" max="1547" width="12.77734375" style="5" customWidth="1"/>
    <col min="1548" max="1548" width="5.109375" style="5" customWidth="1"/>
    <col min="1549" max="1792" width="8.77734375" style="5"/>
    <col min="1793" max="1793" width="6" style="5" bestFit="1" customWidth="1"/>
    <col min="1794" max="1795" width="9" style="5" bestFit="1" customWidth="1"/>
    <col min="1796" max="1796" width="6.44140625" style="5" customWidth="1"/>
    <col min="1797" max="1797" width="9.5546875" style="5" bestFit="1" customWidth="1"/>
    <col min="1798" max="1798" width="11.44140625" style="5" bestFit="1" customWidth="1"/>
    <col min="1799" max="1800" width="11.44140625" style="5" customWidth="1"/>
    <col min="1801" max="1801" width="13.109375" style="5" bestFit="1" customWidth="1"/>
    <col min="1802" max="1802" width="29" style="5" bestFit="1" customWidth="1"/>
    <col min="1803" max="1803" width="12.77734375" style="5" customWidth="1"/>
    <col min="1804" max="1804" width="5.109375" style="5" customWidth="1"/>
    <col min="1805" max="2048" width="8.77734375" style="5"/>
    <col min="2049" max="2049" width="6" style="5" bestFit="1" customWidth="1"/>
    <col min="2050" max="2051" width="9" style="5" bestFit="1" customWidth="1"/>
    <col min="2052" max="2052" width="6.44140625" style="5" customWidth="1"/>
    <col min="2053" max="2053" width="9.5546875" style="5" bestFit="1" customWidth="1"/>
    <col min="2054" max="2054" width="11.44140625" style="5" bestFit="1" customWidth="1"/>
    <col min="2055" max="2056" width="11.44140625" style="5" customWidth="1"/>
    <col min="2057" max="2057" width="13.109375" style="5" bestFit="1" customWidth="1"/>
    <col min="2058" max="2058" width="29" style="5" bestFit="1" customWidth="1"/>
    <col min="2059" max="2059" width="12.77734375" style="5" customWidth="1"/>
    <col min="2060" max="2060" width="5.109375" style="5" customWidth="1"/>
    <col min="2061" max="2304" width="8.77734375" style="5"/>
    <col min="2305" max="2305" width="6" style="5" bestFit="1" customWidth="1"/>
    <col min="2306" max="2307" width="9" style="5" bestFit="1" customWidth="1"/>
    <col min="2308" max="2308" width="6.44140625" style="5" customWidth="1"/>
    <col min="2309" max="2309" width="9.5546875" style="5" bestFit="1" customWidth="1"/>
    <col min="2310" max="2310" width="11.44140625" style="5" bestFit="1" customWidth="1"/>
    <col min="2311" max="2312" width="11.44140625" style="5" customWidth="1"/>
    <col min="2313" max="2313" width="13.109375" style="5" bestFit="1" customWidth="1"/>
    <col min="2314" max="2314" width="29" style="5" bestFit="1" customWidth="1"/>
    <col min="2315" max="2315" width="12.77734375" style="5" customWidth="1"/>
    <col min="2316" max="2316" width="5.109375" style="5" customWidth="1"/>
    <col min="2317" max="2560" width="8.77734375" style="5"/>
    <col min="2561" max="2561" width="6" style="5" bestFit="1" customWidth="1"/>
    <col min="2562" max="2563" width="9" style="5" bestFit="1" customWidth="1"/>
    <col min="2564" max="2564" width="6.44140625" style="5" customWidth="1"/>
    <col min="2565" max="2565" width="9.5546875" style="5" bestFit="1" customWidth="1"/>
    <col min="2566" max="2566" width="11.44140625" style="5" bestFit="1" customWidth="1"/>
    <col min="2567" max="2568" width="11.44140625" style="5" customWidth="1"/>
    <col min="2569" max="2569" width="13.109375" style="5" bestFit="1" customWidth="1"/>
    <col min="2570" max="2570" width="29" style="5" bestFit="1" customWidth="1"/>
    <col min="2571" max="2571" width="12.77734375" style="5" customWidth="1"/>
    <col min="2572" max="2572" width="5.109375" style="5" customWidth="1"/>
    <col min="2573" max="2816" width="8.77734375" style="5"/>
    <col min="2817" max="2817" width="6" style="5" bestFit="1" customWidth="1"/>
    <col min="2818" max="2819" width="9" style="5" bestFit="1" customWidth="1"/>
    <col min="2820" max="2820" width="6.44140625" style="5" customWidth="1"/>
    <col min="2821" max="2821" width="9.5546875" style="5" bestFit="1" customWidth="1"/>
    <col min="2822" max="2822" width="11.44140625" style="5" bestFit="1" customWidth="1"/>
    <col min="2823" max="2824" width="11.44140625" style="5" customWidth="1"/>
    <col min="2825" max="2825" width="13.109375" style="5" bestFit="1" customWidth="1"/>
    <col min="2826" max="2826" width="29" style="5" bestFit="1" customWidth="1"/>
    <col min="2827" max="2827" width="12.77734375" style="5" customWidth="1"/>
    <col min="2828" max="2828" width="5.109375" style="5" customWidth="1"/>
    <col min="2829" max="3072" width="8.77734375" style="5"/>
    <col min="3073" max="3073" width="6" style="5" bestFit="1" customWidth="1"/>
    <col min="3074" max="3075" width="9" style="5" bestFit="1" customWidth="1"/>
    <col min="3076" max="3076" width="6.44140625" style="5" customWidth="1"/>
    <col min="3077" max="3077" width="9.5546875" style="5" bestFit="1" customWidth="1"/>
    <col min="3078" max="3078" width="11.44140625" style="5" bestFit="1" customWidth="1"/>
    <col min="3079" max="3080" width="11.44140625" style="5" customWidth="1"/>
    <col min="3081" max="3081" width="13.109375" style="5" bestFit="1" customWidth="1"/>
    <col min="3082" max="3082" width="29" style="5" bestFit="1" customWidth="1"/>
    <col min="3083" max="3083" width="12.77734375" style="5" customWidth="1"/>
    <col min="3084" max="3084" width="5.109375" style="5" customWidth="1"/>
    <col min="3085" max="3328" width="8.77734375" style="5"/>
    <col min="3329" max="3329" width="6" style="5" bestFit="1" customWidth="1"/>
    <col min="3330" max="3331" width="9" style="5" bestFit="1" customWidth="1"/>
    <col min="3332" max="3332" width="6.44140625" style="5" customWidth="1"/>
    <col min="3333" max="3333" width="9.5546875" style="5" bestFit="1" customWidth="1"/>
    <col min="3334" max="3334" width="11.44140625" style="5" bestFit="1" customWidth="1"/>
    <col min="3335" max="3336" width="11.44140625" style="5" customWidth="1"/>
    <col min="3337" max="3337" width="13.109375" style="5" bestFit="1" customWidth="1"/>
    <col min="3338" max="3338" width="29" style="5" bestFit="1" customWidth="1"/>
    <col min="3339" max="3339" width="12.77734375" style="5" customWidth="1"/>
    <col min="3340" max="3340" width="5.109375" style="5" customWidth="1"/>
    <col min="3341" max="3584" width="8.77734375" style="5"/>
    <col min="3585" max="3585" width="6" style="5" bestFit="1" customWidth="1"/>
    <col min="3586" max="3587" width="9" style="5" bestFit="1" customWidth="1"/>
    <col min="3588" max="3588" width="6.44140625" style="5" customWidth="1"/>
    <col min="3589" max="3589" width="9.5546875" style="5" bestFit="1" customWidth="1"/>
    <col min="3590" max="3590" width="11.44140625" style="5" bestFit="1" customWidth="1"/>
    <col min="3591" max="3592" width="11.44140625" style="5" customWidth="1"/>
    <col min="3593" max="3593" width="13.109375" style="5" bestFit="1" customWidth="1"/>
    <col min="3594" max="3594" width="29" style="5" bestFit="1" customWidth="1"/>
    <col min="3595" max="3595" width="12.77734375" style="5" customWidth="1"/>
    <col min="3596" max="3596" width="5.109375" style="5" customWidth="1"/>
    <col min="3597" max="3840" width="8.77734375" style="5"/>
    <col min="3841" max="3841" width="6" style="5" bestFit="1" customWidth="1"/>
    <col min="3842" max="3843" width="9" style="5" bestFit="1" customWidth="1"/>
    <col min="3844" max="3844" width="6.44140625" style="5" customWidth="1"/>
    <col min="3845" max="3845" width="9.5546875" style="5" bestFit="1" customWidth="1"/>
    <col min="3846" max="3846" width="11.44140625" style="5" bestFit="1" customWidth="1"/>
    <col min="3847" max="3848" width="11.44140625" style="5" customWidth="1"/>
    <col min="3849" max="3849" width="13.109375" style="5" bestFit="1" customWidth="1"/>
    <col min="3850" max="3850" width="29" style="5" bestFit="1" customWidth="1"/>
    <col min="3851" max="3851" width="12.77734375" style="5" customWidth="1"/>
    <col min="3852" max="3852" width="5.109375" style="5" customWidth="1"/>
    <col min="3853" max="4096" width="8.77734375" style="5"/>
    <col min="4097" max="4097" width="6" style="5" bestFit="1" customWidth="1"/>
    <col min="4098" max="4099" width="9" style="5" bestFit="1" customWidth="1"/>
    <col min="4100" max="4100" width="6.44140625" style="5" customWidth="1"/>
    <col min="4101" max="4101" width="9.5546875" style="5" bestFit="1" customWidth="1"/>
    <col min="4102" max="4102" width="11.44140625" style="5" bestFit="1" customWidth="1"/>
    <col min="4103" max="4104" width="11.44140625" style="5" customWidth="1"/>
    <col min="4105" max="4105" width="13.109375" style="5" bestFit="1" customWidth="1"/>
    <col min="4106" max="4106" width="29" style="5" bestFit="1" customWidth="1"/>
    <col min="4107" max="4107" width="12.77734375" style="5" customWidth="1"/>
    <col min="4108" max="4108" width="5.109375" style="5" customWidth="1"/>
    <col min="4109" max="4352" width="8.77734375" style="5"/>
    <col min="4353" max="4353" width="6" style="5" bestFit="1" customWidth="1"/>
    <col min="4354" max="4355" width="9" style="5" bestFit="1" customWidth="1"/>
    <col min="4356" max="4356" width="6.44140625" style="5" customWidth="1"/>
    <col min="4357" max="4357" width="9.5546875" style="5" bestFit="1" customWidth="1"/>
    <col min="4358" max="4358" width="11.44140625" style="5" bestFit="1" customWidth="1"/>
    <col min="4359" max="4360" width="11.44140625" style="5" customWidth="1"/>
    <col min="4361" max="4361" width="13.109375" style="5" bestFit="1" customWidth="1"/>
    <col min="4362" max="4362" width="29" style="5" bestFit="1" customWidth="1"/>
    <col min="4363" max="4363" width="12.77734375" style="5" customWidth="1"/>
    <col min="4364" max="4364" width="5.109375" style="5" customWidth="1"/>
    <col min="4365" max="4608" width="8.77734375" style="5"/>
    <col min="4609" max="4609" width="6" style="5" bestFit="1" customWidth="1"/>
    <col min="4610" max="4611" width="9" style="5" bestFit="1" customWidth="1"/>
    <col min="4612" max="4612" width="6.44140625" style="5" customWidth="1"/>
    <col min="4613" max="4613" width="9.5546875" style="5" bestFit="1" customWidth="1"/>
    <col min="4614" max="4614" width="11.44140625" style="5" bestFit="1" customWidth="1"/>
    <col min="4615" max="4616" width="11.44140625" style="5" customWidth="1"/>
    <col min="4617" max="4617" width="13.109375" style="5" bestFit="1" customWidth="1"/>
    <col min="4618" max="4618" width="29" style="5" bestFit="1" customWidth="1"/>
    <col min="4619" max="4619" width="12.77734375" style="5" customWidth="1"/>
    <col min="4620" max="4620" width="5.109375" style="5" customWidth="1"/>
    <col min="4621" max="4864" width="8.77734375" style="5"/>
    <col min="4865" max="4865" width="6" style="5" bestFit="1" customWidth="1"/>
    <col min="4866" max="4867" width="9" style="5" bestFit="1" customWidth="1"/>
    <col min="4868" max="4868" width="6.44140625" style="5" customWidth="1"/>
    <col min="4869" max="4869" width="9.5546875" style="5" bestFit="1" customWidth="1"/>
    <col min="4870" max="4870" width="11.44140625" style="5" bestFit="1" customWidth="1"/>
    <col min="4871" max="4872" width="11.44140625" style="5" customWidth="1"/>
    <col min="4873" max="4873" width="13.109375" style="5" bestFit="1" customWidth="1"/>
    <col min="4874" max="4874" width="29" style="5" bestFit="1" customWidth="1"/>
    <col min="4875" max="4875" width="12.77734375" style="5" customWidth="1"/>
    <col min="4876" max="4876" width="5.109375" style="5" customWidth="1"/>
    <col min="4877" max="5120" width="8.77734375" style="5"/>
    <col min="5121" max="5121" width="6" style="5" bestFit="1" customWidth="1"/>
    <col min="5122" max="5123" width="9" style="5" bestFit="1" customWidth="1"/>
    <col min="5124" max="5124" width="6.44140625" style="5" customWidth="1"/>
    <col min="5125" max="5125" width="9.5546875" style="5" bestFit="1" customWidth="1"/>
    <col min="5126" max="5126" width="11.44140625" style="5" bestFit="1" customWidth="1"/>
    <col min="5127" max="5128" width="11.44140625" style="5" customWidth="1"/>
    <col min="5129" max="5129" width="13.109375" style="5" bestFit="1" customWidth="1"/>
    <col min="5130" max="5130" width="29" style="5" bestFit="1" customWidth="1"/>
    <col min="5131" max="5131" width="12.77734375" style="5" customWidth="1"/>
    <col min="5132" max="5132" width="5.109375" style="5" customWidth="1"/>
    <col min="5133" max="5376" width="8.77734375" style="5"/>
    <col min="5377" max="5377" width="6" style="5" bestFit="1" customWidth="1"/>
    <col min="5378" max="5379" width="9" style="5" bestFit="1" customWidth="1"/>
    <col min="5380" max="5380" width="6.44140625" style="5" customWidth="1"/>
    <col min="5381" max="5381" width="9.5546875" style="5" bestFit="1" customWidth="1"/>
    <col min="5382" max="5382" width="11.44140625" style="5" bestFit="1" customWidth="1"/>
    <col min="5383" max="5384" width="11.44140625" style="5" customWidth="1"/>
    <col min="5385" max="5385" width="13.109375" style="5" bestFit="1" customWidth="1"/>
    <col min="5386" max="5386" width="29" style="5" bestFit="1" customWidth="1"/>
    <col min="5387" max="5387" width="12.77734375" style="5" customWidth="1"/>
    <col min="5388" max="5388" width="5.109375" style="5" customWidth="1"/>
    <col min="5389" max="5632" width="8.77734375" style="5"/>
    <col min="5633" max="5633" width="6" style="5" bestFit="1" customWidth="1"/>
    <col min="5634" max="5635" width="9" style="5" bestFit="1" customWidth="1"/>
    <col min="5636" max="5636" width="6.44140625" style="5" customWidth="1"/>
    <col min="5637" max="5637" width="9.5546875" style="5" bestFit="1" customWidth="1"/>
    <col min="5638" max="5638" width="11.44140625" style="5" bestFit="1" customWidth="1"/>
    <col min="5639" max="5640" width="11.44140625" style="5" customWidth="1"/>
    <col min="5641" max="5641" width="13.109375" style="5" bestFit="1" customWidth="1"/>
    <col min="5642" max="5642" width="29" style="5" bestFit="1" customWidth="1"/>
    <col min="5643" max="5643" width="12.77734375" style="5" customWidth="1"/>
    <col min="5644" max="5644" width="5.109375" style="5" customWidth="1"/>
    <col min="5645" max="5888" width="8.77734375" style="5"/>
    <col min="5889" max="5889" width="6" style="5" bestFit="1" customWidth="1"/>
    <col min="5890" max="5891" width="9" style="5" bestFit="1" customWidth="1"/>
    <col min="5892" max="5892" width="6.44140625" style="5" customWidth="1"/>
    <col min="5893" max="5893" width="9.5546875" style="5" bestFit="1" customWidth="1"/>
    <col min="5894" max="5894" width="11.44140625" style="5" bestFit="1" customWidth="1"/>
    <col min="5895" max="5896" width="11.44140625" style="5" customWidth="1"/>
    <col min="5897" max="5897" width="13.109375" style="5" bestFit="1" customWidth="1"/>
    <col min="5898" max="5898" width="29" style="5" bestFit="1" customWidth="1"/>
    <col min="5899" max="5899" width="12.77734375" style="5" customWidth="1"/>
    <col min="5900" max="5900" width="5.109375" style="5" customWidth="1"/>
    <col min="5901" max="6144" width="8.77734375" style="5"/>
    <col min="6145" max="6145" width="6" style="5" bestFit="1" customWidth="1"/>
    <col min="6146" max="6147" width="9" style="5" bestFit="1" customWidth="1"/>
    <col min="6148" max="6148" width="6.44140625" style="5" customWidth="1"/>
    <col min="6149" max="6149" width="9.5546875" style="5" bestFit="1" customWidth="1"/>
    <col min="6150" max="6150" width="11.44140625" style="5" bestFit="1" customWidth="1"/>
    <col min="6151" max="6152" width="11.44140625" style="5" customWidth="1"/>
    <col min="6153" max="6153" width="13.109375" style="5" bestFit="1" customWidth="1"/>
    <col min="6154" max="6154" width="29" style="5" bestFit="1" customWidth="1"/>
    <col min="6155" max="6155" width="12.77734375" style="5" customWidth="1"/>
    <col min="6156" max="6156" width="5.109375" style="5" customWidth="1"/>
    <col min="6157" max="6400" width="8.77734375" style="5"/>
    <col min="6401" max="6401" width="6" style="5" bestFit="1" customWidth="1"/>
    <col min="6402" max="6403" width="9" style="5" bestFit="1" customWidth="1"/>
    <col min="6404" max="6404" width="6.44140625" style="5" customWidth="1"/>
    <col min="6405" max="6405" width="9.5546875" style="5" bestFit="1" customWidth="1"/>
    <col min="6406" max="6406" width="11.44140625" style="5" bestFit="1" customWidth="1"/>
    <col min="6407" max="6408" width="11.44140625" style="5" customWidth="1"/>
    <col min="6409" max="6409" width="13.109375" style="5" bestFit="1" customWidth="1"/>
    <col min="6410" max="6410" width="29" style="5" bestFit="1" customWidth="1"/>
    <col min="6411" max="6411" width="12.77734375" style="5" customWidth="1"/>
    <col min="6412" max="6412" width="5.109375" style="5" customWidth="1"/>
    <col min="6413" max="6656" width="8.77734375" style="5"/>
    <col min="6657" max="6657" width="6" style="5" bestFit="1" customWidth="1"/>
    <col min="6658" max="6659" width="9" style="5" bestFit="1" customWidth="1"/>
    <col min="6660" max="6660" width="6.44140625" style="5" customWidth="1"/>
    <col min="6661" max="6661" width="9.5546875" style="5" bestFit="1" customWidth="1"/>
    <col min="6662" max="6662" width="11.44140625" style="5" bestFit="1" customWidth="1"/>
    <col min="6663" max="6664" width="11.44140625" style="5" customWidth="1"/>
    <col min="6665" max="6665" width="13.109375" style="5" bestFit="1" customWidth="1"/>
    <col min="6666" max="6666" width="29" style="5" bestFit="1" customWidth="1"/>
    <col min="6667" max="6667" width="12.77734375" style="5" customWidth="1"/>
    <col min="6668" max="6668" width="5.109375" style="5" customWidth="1"/>
    <col min="6669" max="6912" width="8.77734375" style="5"/>
    <col min="6913" max="6913" width="6" style="5" bestFit="1" customWidth="1"/>
    <col min="6914" max="6915" width="9" style="5" bestFit="1" customWidth="1"/>
    <col min="6916" max="6916" width="6.44140625" style="5" customWidth="1"/>
    <col min="6917" max="6917" width="9.5546875" style="5" bestFit="1" customWidth="1"/>
    <col min="6918" max="6918" width="11.44140625" style="5" bestFit="1" customWidth="1"/>
    <col min="6919" max="6920" width="11.44140625" style="5" customWidth="1"/>
    <col min="6921" max="6921" width="13.109375" style="5" bestFit="1" customWidth="1"/>
    <col min="6922" max="6922" width="29" style="5" bestFit="1" customWidth="1"/>
    <col min="6923" max="6923" width="12.77734375" style="5" customWidth="1"/>
    <col min="6924" max="6924" width="5.109375" style="5" customWidth="1"/>
    <col min="6925" max="7168" width="8.77734375" style="5"/>
    <col min="7169" max="7169" width="6" style="5" bestFit="1" customWidth="1"/>
    <col min="7170" max="7171" width="9" style="5" bestFit="1" customWidth="1"/>
    <col min="7172" max="7172" width="6.44140625" style="5" customWidth="1"/>
    <col min="7173" max="7173" width="9.5546875" style="5" bestFit="1" customWidth="1"/>
    <col min="7174" max="7174" width="11.44140625" style="5" bestFit="1" customWidth="1"/>
    <col min="7175" max="7176" width="11.44140625" style="5" customWidth="1"/>
    <col min="7177" max="7177" width="13.109375" style="5" bestFit="1" customWidth="1"/>
    <col min="7178" max="7178" width="29" style="5" bestFit="1" customWidth="1"/>
    <col min="7179" max="7179" width="12.77734375" style="5" customWidth="1"/>
    <col min="7180" max="7180" width="5.109375" style="5" customWidth="1"/>
    <col min="7181" max="7424" width="8.77734375" style="5"/>
    <col min="7425" max="7425" width="6" style="5" bestFit="1" customWidth="1"/>
    <col min="7426" max="7427" width="9" style="5" bestFit="1" customWidth="1"/>
    <col min="7428" max="7428" width="6.44140625" style="5" customWidth="1"/>
    <col min="7429" max="7429" width="9.5546875" style="5" bestFit="1" customWidth="1"/>
    <col min="7430" max="7430" width="11.44140625" style="5" bestFit="1" customWidth="1"/>
    <col min="7431" max="7432" width="11.44140625" style="5" customWidth="1"/>
    <col min="7433" max="7433" width="13.109375" style="5" bestFit="1" customWidth="1"/>
    <col min="7434" max="7434" width="29" style="5" bestFit="1" customWidth="1"/>
    <col min="7435" max="7435" width="12.77734375" style="5" customWidth="1"/>
    <col min="7436" max="7436" width="5.109375" style="5" customWidth="1"/>
    <col min="7437" max="7680" width="8.77734375" style="5"/>
    <col min="7681" max="7681" width="6" style="5" bestFit="1" customWidth="1"/>
    <col min="7682" max="7683" width="9" style="5" bestFit="1" customWidth="1"/>
    <col min="7684" max="7684" width="6.44140625" style="5" customWidth="1"/>
    <col min="7685" max="7685" width="9.5546875" style="5" bestFit="1" customWidth="1"/>
    <col min="7686" max="7686" width="11.44140625" style="5" bestFit="1" customWidth="1"/>
    <col min="7687" max="7688" width="11.44140625" style="5" customWidth="1"/>
    <col min="7689" max="7689" width="13.109375" style="5" bestFit="1" customWidth="1"/>
    <col min="7690" max="7690" width="29" style="5" bestFit="1" customWidth="1"/>
    <col min="7691" max="7691" width="12.77734375" style="5" customWidth="1"/>
    <col min="7692" max="7692" width="5.109375" style="5" customWidth="1"/>
    <col min="7693" max="7936" width="8.77734375" style="5"/>
    <col min="7937" max="7937" width="6" style="5" bestFit="1" customWidth="1"/>
    <col min="7938" max="7939" width="9" style="5" bestFit="1" customWidth="1"/>
    <col min="7940" max="7940" width="6.44140625" style="5" customWidth="1"/>
    <col min="7941" max="7941" width="9.5546875" style="5" bestFit="1" customWidth="1"/>
    <col min="7942" max="7942" width="11.44140625" style="5" bestFit="1" customWidth="1"/>
    <col min="7943" max="7944" width="11.44140625" style="5" customWidth="1"/>
    <col min="7945" max="7945" width="13.109375" style="5" bestFit="1" customWidth="1"/>
    <col min="7946" max="7946" width="29" style="5" bestFit="1" customWidth="1"/>
    <col min="7947" max="7947" width="12.77734375" style="5" customWidth="1"/>
    <col min="7948" max="7948" width="5.109375" style="5" customWidth="1"/>
    <col min="7949" max="8192" width="8.77734375" style="5"/>
    <col min="8193" max="8193" width="6" style="5" bestFit="1" customWidth="1"/>
    <col min="8194" max="8195" width="9" style="5" bestFit="1" customWidth="1"/>
    <col min="8196" max="8196" width="6.44140625" style="5" customWidth="1"/>
    <col min="8197" max="8197" width="9.5546875" style="5" bestFit="1" customWidth="1"/>
    <col min="8198" max="8198" width="11.44140625" style="5" bestFit="1" customWidth="1"/>
    <col min="8199" max="8200" width="11.44140625" style="5" customWidth="1"/>
    <col min="8201" max="8201" width="13.109375" style="5" bestFit="1" customWidth="1"/>
    <col min="8202" max="8202" width="29" style="5" bestFit="1" customWidth="1"/>
    <col min="8203" max="8203" width="12.77734375" style="5" customWidth="1"/>
    <col min="8204" max="8204" width="5.109375" style="5" customWidth="1"/>
    <col min="8205" max="8448" width="8.77734375" style="5"/>
    <col min="8449" max="8449" width="6" style="5" bestFit="1" customWidth="1"/>
    <col min="8450" max="8451" width="9" style="5" bestFit="1" customWidth="1"/>
    <col min="8452" max="8452" width="6.44140625" style="5" customWidth="1"/>
    <col min="8453" max="8453" width="9.5546875" style="5" bestFit="1" customWidth="1"/>
    <col min="8454" max="8454" width="11.44140625" style="5" bestFit="1" customWidth="1"/>
    <col min="8455" max="8456" width="11.44140625" style="5" customWidth="1"/>
    <col min="8457" max="8457" width="13.109375" style="5" bestFit="1" customWidth="1"/>
    <col min="8458" max="8458" width="29" style="5" bestFit="1" customWidth="1"/>
    <col min="8459" max="8459" width="12.77734375" style="5" customWidth="1"/>
    <col min="8460" max="8460" width="5.109375" style="5" customWidth="1"/>
    <col min="8461" max="8704" width="8.77734375" style="5"/>
    <col min="8705" max="8705" width="6" style="5" bestFit="1" customWidth="1"/>
    <col min="8706" max="8707" width="9" style="5" bestFit="1" customWidth="1"/>
    <col min="8708" max="8708" width="6.44140625" style="5" customWidth="1"/>
    <col min="8709" max="8709" width="9.5546875" style="5" bestFit="1" customWidth="1"/>
    <col min="8710" max="8710" width="11.44140625" style="5" bestFit="1" customWidth="1"/>
    <col min="8711" max="8712" width="11.44140625" style="5" customWidth="1"/>
    <col min="8713" max="8713" width="13.109375" style="5" bestFit="1" customWidth="1"/>
    <col min="8714" max="8714" width="29" style="5" bestFit="1" customWidth="1"/>
    <col min="8715" max="8715" width="12.77734375" style="5" customWidth="1"/>
    <col min="8716" max="8716" width="5.109375" style="5" customWidth="1"/>
    <col min="8717" max="8960" width="8.77734375" style="5"/>
    <col min="8961" max="8961" width="6" style="5" bestFit="1" customWidth="1"/>
    <col min="8962" max="8963" width="9" style="5" bestFit="1" customWidth="1"/>
    <col min="8964" max="8964" width="6.44140625" style="5" customWidth="1"/>
    <col min="8965" max="8965" width="9.5546875" style="5" bestFit="1" customWidth="1"/>
    <col min="8966" max="8966" width="11.44140625" style="5" bestFit="1" customWidth="1"/>
    <col min="8967" max="8968" width="11.44140625" style="5" customWidth="1"/>
    <col min="8969" max="8969" width="13.109375" style="5" bestFit="1" customWidth="1"/>
    <col min="8970" max="8970" width="29" style="5" bestFit="1" customWidth="1"/>
    <col min="8971" max="8971" width="12.77734375" style="5" customWidth="1"/>
    <col min="8972" max="8972" width="5.109375" style="5" customWidth="1"/>
    <col min="8973" max="9216" width="8.77734375" style="5"/>
    <col min="9217" max="9217" width="6" style="5" bestFit="1" customWidth="1"/>
    <col min="9218" max="9219" width="9" style="5" bestFit="1" customWidth="1"/>
    <col min="9220" max="9220" width="6.44140625" style="5" customWidth="1"/>
    <col min="9221" max="9221" width="9.5546875" style="5" bestFit="1" customWidth="1"/>
    <col min="9222" max="9222" width="11.44140625" style="5" bestFit="1" customWidth="1"/>
    <col min="9223" max="9224" width="11.44140625" style="5" customWidth="1"/>
    <col min="9225" max="9225" width="13.109375" style="5" bestFit="1" customWidth="1"/>
    <col min="9226" max="9226" width="29" style="5" bestFit="1" customWidth="1"/>
    <col min="9227" max="9227" width="12.77734375" style="5" customWidth="1"/>
    <col min="9228" max="9228" width="5.109375" style="5" customWidth="1"/>
    <col min="9229" max="9472" width="8.77734375" style="5"/>
    <col min="9473" max="9473" width="6" style="5" bestFit="1" customWidth="1"/>
    <col min="9474" max="9475" width="9" style="5" bestFit="1" customWidth="1"/>
    <col min="9476" max="9476" width="6.44140625" style="5" customWidth="1"/>
    <col min="9477" max="9477" width="9.5546875" style="5" bestFit="1" customWidth="1"/>
    <col min="9478" max="9478" width="11.44140625" style="5" bestFit="1" customWidth="1"/>
    <col min="9479" max="9480" width="11.44140625" style="5" customWidth="1"/>
    <col min="9481" max="9481" width="13.109375" style="5" bestFit="1" customWidth="1"/>
    <col min="9482" max="9482" width="29" style="5" bestFit="1" customWidth="1"/>
    <col min="9483" max="9483" width="12.77734375" style="5" customWidth="1"/>
    <col min="9484" max="9484" width="5.109375" style="5" customWidth="1"/>
    <col min="9485" max="9728" width="8.77734375" style="5"/>
    <col min="9729" max="9729" width="6" style="5" bestFit="1" customWidth="1"/>
    <col min="9730" max="9731" width="9" style="5" bestFit="1" customWidth="1"/>
    <col min="9732" max="9732" width="6.44140625" style="5" customWidth="1"/>
    <col min="9733" max="9733" width="9.5546875" style="5" bestFit="1" customWidth="1"/>
    <col min="9734" max="9734" width="11.44140625" style="5" bestFit="1" customWidth="1"/>
    <col min="9735" max="9736" width="11.44140625" style="5" customWidth="1"/>
    <col min="9737" max="9737" width="13.109375" style="5" bestFit="1" customWidth="1"/>
    <col min="9738" max="9738" width="29" style="5" bestFit="1" customWidth="1"/>
    <col min="9739" max="9739" width="12.77734375" style="5" customWidth="1"/>
    <col min="9740" max="9740" width="5.109375" style="5" customWidth="1"/>
    <col min="9741" max="9984" width="8.77734375" style="5"/>
    <col min="9985" max="9985" width="6" style="5" bestFit="1" customWidth="1"/>
    <col min="9986" max="9987" width="9" style="5" bestFit="1" customWidth="1"/>
    <col min="9988" max="9988" width="6.44140625" style="5" customWidth="1"/>
    <col min="9989" max="9989" width="9.5546875" style="5" bestFit="1" customWidth="1"/>
    <col min="9990" max="9990" width="11.44140625" style="5" bestFit="1" customWidth="1"/>
    <col min="9991" max="9992" width="11.44140625" style="5" customWidth="1"/>
    <col min="9993" max="9993" width="13.109375" style="5" bestFit="1" customWidth="1"/>
    <col min="9994" max="9994" width="29" style="5" bestFit="1" customWidth="1"/>
    <col min="9995" max="9995" width="12.77734375" style="5" customWidth="1"/>
    <col min="9996" max="9996" width="5.109375" style="5" customWidth="1"/>
    <col min="9997" max="10240" width="8.77734375" style="5"/>
    <col min="10241" max="10241" width="6" style="5" bestFit="1" customWidth="1"/>
    <col min="10242" max="10243" width="9" style="5" bestFit="1" customWidth="1"/>
    <col min="10244" max="10244" width="6.44140625" style="5" customWidth="1"/>
    <col min="10245" max="10245" width="9.5546875" style="5" bestFit="1" customWidth="1"/>
    <col min="10246" max="10246" width="11.44140625" style="5" bestFit="1" customWidth="1"/>
    <col min="10247" max="10248" width="11.44140625" style="5" customWidth="1"/>
    <col min="10249" max="10249" width="13.109375" style="5" bestFit="1" customWidth="1"/>
    <col min="10250" max="10250" width="29" style="5" bestFit="1" customWidth="1"/>
    <col min="10251" max="10251" width="12.77734375" style="5" customWidth="1"/>
    <col min="10252" max="10252" width="5.109375" style="5" customWidth="1"/>
    <col min="10253" max="10496" width="8.77734375" style="5"/>
    <col min="10497" max="10497" width="6" style="5" bestFit="1" customWidth="1"/>
    <col min="10498" max="10499" width="9" style="5" bestFit="1" customWidth="1"/>
    <col min="10500" max="10500" width="6.44140625" style="5" customWidth="1"/>
    <col min="10501" max="10501" width="9.5546875" style="5" bestFit="1" customWidth="1"/>
    <col min="10502" max="10502" width="11.44140625" style="5" bestFit="1" customWidth="1"/>
    <col min="10503" max="10504" width="11.44140625" style="5" customWidth="1"/>
    <col min="10505" max="10505" width="13.109375" style="5" bestFit="1" customWidth="1"/>
    <col min="10506" max="10506" width="29" style="5" bestFit="1" customWidth="1"/>
    <col min="10507" max="10507" width="12.77734375" style="5" customWidth="1"/>
    <col min="10508" max="10508" width="5.109375" style="5" customWidth="1"/>
    <col min="10509" max="10752" width="8.77734375" style="5"/>
    <col min="10753" max="10753" width="6" style="5" bestFit="1" customWidth="1"/>
    <col min="10754" max="10755" width="9" style="5" bestFit="1" customWidth="1"/>
    <col min="10756" max="10756" width="6.44140625" style="5" customWidth="1"/>
    <col min="10757" max="10757" width="9.5546875" style="5" bestFit="1" customWidth="1"/>
    <col min="10758" max="10758" width="11.44140625" style="5" bestFit="1" customWidth="1"/>
    <col min="10759" max="10760" width="11.44140625" style="5" customWidth="1"/>
    <col min="10761" max="10761" width="13.109375" style="5" bestFit="1" customWidth="1"/>
    <col min="10762" max="10762" width="29" style="5" bestFit="1" customWidth="1"/>
    <col min="10763" max="10763" width="12.77734375" style="5" customWidth="1"/>
    <col min="10764" max="10764" width="5.109375" style="5" customWidth="1"/>
    <col min="10765" max="11008" width="8.77734375" style="5"/>
    <col min="11009" max="11009" width="6" style="5" bestFit="1" customWidth="1"/>
    <col min="11010" max="11011" width="9" style="5" bestFit="1" customWidth="1"/>
    <col min="11012" max="11012" width="6.44140625" style="5" customWidth="1"/>
    <col min="11013" max="11013" width="9.5546875" style="5" bestFit="1" customWidth="1"/>
    <col min="11014" max="11014" width="11.44140625" style="5" bestFit="1" customWidth="1"/>
    <col min="11015" max="11016" width="11.44140625" style="5" customWidth="1"/>
    <col min="11017" max="11017" width="13.109375" style="5" bestFit="1" customWidth="1"/>
    <col min="11018" max="11018" width="29" style="5" bestFit="1" customWidth="1"/>
    <col min="11019" max="11019" width="12.77734375" style="5" customWidth="1"/>
    <col min="11020" max="11020" width="5.109375" style="5" customWidth="1"/>
    <col min="11021" max="11264" width="8.77734375" style="5"/>
    <col min="11265" max="11265" width="6" style="5" bestFit="1" customWidth="1"/>
    <col min="11266" max="11267" width="9" style="5" bestFit="1" customWidth="1"/>
    <col min="11268" max="11268" width="6.44140625" style="5" customWidth="1"/>
    <col min="11269" max="11269" width="9.5546875" style="5" bestFit="1" customWidth="1"/>
    <col min="11270" max="11270" width="11.44140625" style="5" bestFit="1" customWidth="1"/>
    <col min="11271" max="11272" width="11.44140625" style="5" customWidth="1"/>
    <col min="11273" max="11273" width="13.109375" style="5" bestFit="1" customWidth="1"/>
    <col min="11274" max="11274" width="29" style="5" bestFit="1" customWidth="1"/>
    <col min="11275" max="11275" width="12.77734375" style="5" customWidth="1"/>
    <col min="11276" max="11276" width="5.109375" style="5" customWidth="1"/>
    <col min="11277" max="11520" width="8.77734375" style="5"/>
    <col min="11521" max="11521" width="6" style="5" bestFit="1" customWidth="1"/>
    <col min="11522" max="11523" width="9" style="5" bestFit="1" customWidth="1"/>
    <col min="11524" max="11524" width="6.44140625" style="5" customWidth="1"/>
    <col min="11525" max="11525" width="9.5546875" style="5" bestFit="1" customWidth="1"/>
    <col min="11526" max="11526" width="11.44140625" style="5" bestFit="1" customWidth="1"/>
    <col min="11527" max="11528" width="11.44140625" style="5" customWidth="1"/>
    <col min="11529" max="11529" width="13.109375" style="5" bestFit="1" customWidth="1"/>
    <col min="11530" max="11530" width="29" style="5" bestFit="1" customWidth="1"/>
    <col min="11531" max="11531" width="12.77734375" style="5" customWidth="1"/>
    <col min="11532" max="11532" width="5.109375" style="5" customWidth="1"/>
    <col min="11533" max="11776" width="8.77734375" style="5"/>
    <col min="11777" max="11777" width="6" style="5" bestFit="1" customWidth="1"/>
    <col min="11778" max="11779" width="9" style="5" bestFit="1" customWidth="1"/>
    <col min="11780" max="11780" width="6.44140625" style="5" customWidth="1"/>
    <col min="11781" max="11781" width="9.5546875" style="5" bestFit="1" customWidth="1"/>
    <col min="11782" max="11782" width="11.44140625" style="5" bestFit="1" customWidth="1"/>
    <col min="11783" max="11784" width="11.44140625" style="5" customWidth="1"/>
    <col min="11785" max="11785" width="13.109375" style="5" bestFit="1" customWidth="1"/>
    <col min="11786" max="11786" width="29" style="5" bestFit="1" customWidth="1"/>
    <col min="11787" max="11787" width="12.77734375" style="5" customWidth="1"/>
    <col min="11788" max="11788" width="5.109375" style="5" customWidth="1"/>
    <col min="11789" max="12032" width="8.77734375" style="5"/>
    <col min="12033" max="12033" width="6" style="5" bestFit="1" customWidth="1"/>
    <col min="12034" max="12035" width="9" style="5" bestFit="1" customWidth="1"/>
    <col min="12036" max="12036" width="6.44140625" style="5" customWidth="1"/>
    <col min="12037" max="12037" width="9.5546875" style="5" bestFit="1" customWidth="1"/>
    <col min="12038" max="12038" width="11.44140625" style="5" bestFit="1" customWidth="1"/>
    <col min="12039" max="12040" width="11.44140625" style="5" customWidth="1"/>
    <col min="12041" max="12041" width="13.109375" style="5" bestFit="1" customWidth="1"/>
    <col min="12042" max="12042" width="29" style="5" bestFit="1" customWidth="1"/>
    <col min="12043" max="12043" width="12.77734375" style="5" customWidth="1"/>
    <col min="12044" max="12044" width="5.109375" style="5" customWidth="1"/>
    <col min="12045" max="12288" width="8.77734375" style="5"/>
    <col min="12289" max="12289" width="6" style="5" bestFit="1" customWidth="1"/>
    <col min="12290" max="12291" width="9" style="5" bestFit="1" customWidth="1"/>
    <col min="12292" max="12292" width="6.44140625" style="5" customWidth="1"/>
    <col min="12293" max="12293" width="9.5546875" style="5" bestFit="1" customWidth="1"/>
    <col min="12294" max="12294" width="11.44140625" style="5" bestFit="1" customWidth="1"/>
    <col min="12295" max="12296" width="11.44140625" style="5" customWidth="1"/>
    <col min="12297" max="12297" width="13.109375" style="5" bestFit="1" customWidth="1"/>
    <col min="12298" max="12298" width="29" style="5" bestFit="1" customWidth="1"/>
    <col min="12299" max="12299" width="12.77734375" style="5" customWidth="1"/>
    <col min="12300" max="12300" width="5.109375" style="5" customWidth="1"/>
    <col min="12301" max="12544" width="8.77734375" style="5"/>
    <col min="12545" max="12545" width="6" style="5" bestFit="1" customWidth="1"/>
    <col min="12546" max="12547" width="9" style="5" bestFit="1" customWidth="1"/>
    <col min="12548" max="12548" width="6.44140625" style="5" customWidth="1"/>
    <col min="12549" max="12549" width="9.5546875" style="5" bestFit="1" customWidth="1"/>
    <col min="12550" max="12550" width="11.44140625" style="5" bestFit="1" customWidth="1"/>
    <col min="12551" max="12552" width="11.44140625" style="5" customWidth="1"/>
    <col min="12553" max="12553" width="13.109375" style="5" bestFit="1" customWidth="1"/>
    <col min="12554" max="12554" width="29" style="5" bestFit="1" customWidth="1"/>
    <col min="12555" max="12555" width="12.77734375" style="5" customWidth="1"/>
    <col min="12556" max="12556" width="5.109375" style="5" customWidth="1"/>
    <col min="12557" max="12800" width="8.77734375" style="5"/>
    <col min="12801" max="12801" width="6" style="5" bestFit="1" customWidth="1"/>
    <col min="12802" max="12803" width="9" style="5" bestFit="1" customWidth="1"/>
    <col min="12804" max="12804" width="6.44140625" style="5" customWidth="1"/>
    <col min="12805" max="12805" width="9.5546875" style="5" bestFit="1" customWidth="1"/>
    <col min="12806" max="12806" width="11.44140625" style="5" bestFit="1" customWidth="1"/>
    <col min="12807" max="12808" width="11.44140625" style="5" customWidth="1"/>
    <col min="12809" max="12809" width="13.109375" style="5" bestFit="1" customWidth="1"/>
    <col min="12810" max="12810" width="29" style="5" bestFit="1" customWidth="1"/>
    <col min="12811" max="12811" width="12.77734375" style="5" customWidth="1"/>
    <col min="12812" max="12812" width="5.109375" style="5" customWidth="1"/>
    <col min="12813" max="13056" width="8.77734375" style="5"/>
    <col min="13057" max="13057" width="6" style="5" bestFit="1" customWidth="1"/>
    <col min="13058" max="13059" width="9" style="5" bestFit="1" customWidth="1"/>
    <col min="13060" max="13060" width="6.44140625" style="5" customWidth="1"/>
    <col min="13061" max="13061" width="9.5546875" style="5" bestFit="1" customWidth="1"/>
    <col min="13062" max="13062" width="11.44140625" style="5" bestFit="1" customWidth="1"/>
    <col min="13063" max="13064" width="11.44140625" style="5" customWidth="1"/>
    <col min="13065" max="13065" width="13.109375" style="5" bestFit="1" customWidth="1"/>
    <col min="13066" max="13066" width="29" style="5" bestFit="1" customWidth="1"/>
    <col min="13067" max="13067" width="12.77734375" style="5" customWidth="1"/>
    <col min="13068" max="13068" width="5.109375" style="5" customWidth="1"/>
    <col min="13069" max="13312" width="8.77734375" style="5"/>
    <col min="13313" max="13313" width="6" style="5" bestFit="1" customWidth="1"/>
    <col min="13314" max="13315" width="9" style="5" bestFit="1" customWidth="1"/>
    <col min="13316" max="13316" width="6.44140625" style="5" customWidth="1"/>
    <col min="13317" max="13317" width="9.5546875" style="5" bestFit="1" customWidth="1"/>
    <col min="13318" max="13318" width="11.44140625" style="5" bestFit="1" customWidth="1"/>
    <col min="13319" max="13320" width="11.44140625" style="5" customWidth="1"/>
    <col min="13321" max="13321" width="13.109375" style="5" bestFit="1" customWidth="1"/>
    <col min="13322" max="13322" width="29" style="5" bestFit="1" customWidth="1"/>
    <col min="13323" max="13323" width="12.77734375" style="5" customWidth="1"/>
    <col min="13324" max="13324" width="5.109375" style="5" customWidth="1"/>
    <col min="13325" max="13568" width="8.77734375" style="5"/>
    <col min="13569" max="13569" width="6" style="5" bestFit="1" customWidth="1"/>
    <col min="13570" max="13571" width="9" style="5" bestFit="1" customWidth="1"/>
    <col min="13572" max="13572" width="6.44140625" style="5" customWidth="1"/>
    <col min="13573" max="13573" width="9.5546875" style="5" bestFit="1" customWidth="1"/>
    <col min="13574" max="13574" width="11.44140625" style="5" bestFit="1" customWidth="1"/>
    <col min="13575" max="13576" width="11.44140625" style="5" customWidth="1"/>
    <col min="13577" max="13577" width="13.109375" style="5" bestFit="1" customWidth="1"/>
    <col min="13578" max="13578" width="29" style="5" bestFit="1" customWidth="1"/>
    <col min="13579" max="13579" width="12.77734375" style="5" customWidth="1"/>
    <col min="13580" max="13580" width="5.109375" style="5" customWidth="1"/>
    <col min="13581" max="13824" width="8.77734375" style="5"/>
    <col min="13825" max="13825" width="6" style="5" bestFit="1" customWidth="1"/>
    <col min="13826" max="13827" width="9" style="5" bestFit="1" customWidth="1"/>
    <col min="13828" max="13828" width="6.44140625" style="5" customWidth="1"/>
    <col min="13829" max="13829" width="9.5546875" style="5" bestFit="1" customWidth="1"/>
    <col min="13830" max="13830" width="11.44140625" style="5" bestFit="1" customWidth="1"/>
    <col min="13831" max="13832" width="11.44140625" style="5" customWidth="1"/>
    <col min="13833" max="13833" width="13.109375" style="5" bestFit="1" customWidth="1"/>
    <col min="13834" max="13834" width="29" style="5" bestFit="1" customWidth="1"/>
    <col min="13835" max="13835" width="12.77734375" style="5" customWidth="1"/>
    <col min="13836" max="13836" width="5.109375" style="5" customWidth="1"/>
    <col min="13837" max="14080" width="8.77734375" style="5"/>
    <col min="14081" max="14081" width="6" style="5" bestFit="1" customWidth="1"/>
    <col min="14082" max="14083" width="9" style="5" bestFit="1" customWidth="1"/>
    <col min="14084" max="14084" width="6.44140625" style="5" customWidth="1"/>
    <col min="14085" max="14085" width="9.5546875" style="5" bestFit="1" customWidth="1"/>
    <col min="14086" max="14086" width="11.44140625" style="5" bestFit="1" customWidth="1"/>
    <col min="14087" max="14088" width="11.44140625" style="5" customWidth="1"/>
    <col min="14089" max="14089" width="13.109375" style="5" bestFit="1" customWidth="1"/>
    <col min="14090" max="14090" width="29" style="5" bestFit="1" customWidth="1"/>
    <col min="14091" max="14091" width="12.77734375" style="5" customWidth="1"/>
    <col min="14092" max="14092" width="5.109375" style="5" customWidth="1"/>
    <col min="14093" max="14336" width="8.77734375" style="5"/>
    <col min="14337" max="14337" width="6" style="5" bestFit="1" customWidth="1"/>
    <col min="14338" max="14339" width="9" style="5" bestFit="1" customWidth="1"/>
    <col min="14340" max="14340" width="6.44140625" style="5" customWidth="1"/>
    <col min="14341" max="14341" width="9.5546875" style="5" bestFit="1" customWidth="1"/>
    <col min="14342" max="14342" width="11.44140625" style="5" bestFit="1" customWidth="1"/>
    <col min="14343" max="14344" width="11.44140625" style="5" customWidth="1"/>
    <col min="14345" max="14345" width="13.109375" style="5" bestFit="1" customWidth="1"/>
    <col min="14346" max="14346" width="29" style="5" bestFit="1" customWidth="1"/>
    <col min="14347" max="14347" width="12.77734375" style="5" customWidth="1"/>
    <col min="14348" max="14348" width="5.109375" style="5" customWidth="1"/>
    <col min="14349" max="14592" width="8.77734375" style="5"/>
    <col min="14593" max="14593" width="6" style="5" bestFit="1" customWidth="1"/>
    <col min="14594" max="14595" width="9" style="5" bestFit="1" customWidth="1"/>
    <col min="14596" max="14596" width="6.44140625" style="5" customWidth="1"/>
    <col min="14597" max="14597" width="9.5546875" style="5" bestFit="1" customWidth="1"/>
    <col min="14598" max="14598" width="11.44140625" style="5" bestFit="1" customWidth="1"/>
    <col min="14599" max="14600" width="11.44140625" style="5" customWidth="1"/>
    <col min="14601" max="14601" width="13.109375" style="5" bestFit="1" customWidth="1"/>
    <col min="14602" max="14602" width="29" style="5" bestFit="1" customWidth="1"/>
    <col min="14603" max="14603" width="12.77734375" style="5" customWidth="1"/>
    <col min="14604" max="14604" width="5.109375" style="5" customWidth="1"/>
    <col min="14605" max="14848" width="8.77734375" style="5"/>
    <col min="14849" max="14849" width="6" style="5" bestFit="1" customWidth="1"/>
    <col min="14850" max="14851" width="9" style="5" bestFit="1" customWidth="1"/>
    <col min="14852" max="14852" width="6.44140625" style="5" customWidth="1"/>
    <col min="14853" max="14853" width="9.5546875" style="5" bestFit="1" customWidth="1"/>
    <col min="14854" max="14854" width="11.44140625" style="5" bestFit="1" customWidth="1"/>
    <col min="14855" max="14856" width="11.44140625" style="5" customWidth="1"/>
    <col min="14857" max="14857" width="13.109375" style="5" bestFit="1" customWidth="1"/>
    <col min="14858" max="14858" width="29" style="5" bestFit="1" customWidth="1"/>
    <col min="14859" max="14859" width="12.77734375" style="5" customWidth="1"/>
    <col min="14860" max="14860" width="5.109375" style="5" customWidth="1"/>
    <col min="14861" max="15104" width="8.77734375" style="5"/>
    <col min="15105" max="15105" width="6" style="5" bestFit="1" customWidth="1"/>
    <col min="15106" max="15107" width="9" style="5" bestFit="1" customWidth="1"/>
    <col min="15108" max="15108" width="6.44140625" style="5" customWidth="1"/>
    <col min="15109" max="15109" width="9.5546875" style="5" bestFit="1" customWidth="1"/>
    <col min="15110" max="15110" width="11.44140625" style="5" bestFit="1" customWidth="1"/>
    <col min="15111" max="15112" width="11.44140625" style="5" customWidth="1"/>
    <col min="15113" max="15113" width="13.109375" style="5" bestFit="1" customWidth="1"/>
    <col min="15114" max="15114" width="29" style="5" bestFit="1" customWidth="1"/>
    <col min="15115" max="15115" width="12.77734375" style="5" customWidth="1"/>
    <col min="15116" max="15116" width="5.109375" style="5" customWidth="1"/>
    <col min="15117" max="15360" width="8.77734375" style="5"/>
    <col min="15361" max="15361" width="6" style="5" bestFit="1" customWidth="1"/>
    <col min="15362" max="15363" width="9" style="5" bestFit="1" customWidth="1"/>
    <col min="15364" max="15364" width="6.44140625" style="5" customWidth="1"/>
    <col min="15365" max="15365" width="9.5546875" style="5" bestFit="1" customWidth="1"/>
    <col min="15366" max="15366" width="11.44140625" style="5" bestFit="1" customWidth="1"/>
    <col min="15367" max="15368" width="11.44140625" style="5" customWidth="1"/>
    <col min="15369" max="15369" width="13.109375" style="5" bestFit="1" customWidth="1"/>
    <col min="15370" max="15370" width="29" style="5" bestFit="1" customWidth="1"/>
    <col min="15371" max="15371" width="12.77734375" style="5" customWidth="1"/>
    <col min="15372" max="15372" width="5.109375" style="5" customWidth="1"/>
    <col min="15373" max="15616" width="8.77734375" style="5"/>
    <col min="15617" max="15617" width="6" style="5" bestFit="1" customWidth="1"/>
    <col min="15618" max="15619" width="9" style="5" bestFit="1" customWidth="1"/>
    <col min="15620" max="15620" width="6.44140625" style="5" customWidth="1"/>
    <col min="15621" max="15621" width="9.5546875" style="5" bestFit="1" customWidth="1"/>
    <col min="15622" max="15622" width="11.44140625" style="5" bestFit="1" customWidth="1"/>
    <col min="15623" max="15624" width="11.44140625" style="5" customWidth="1"/>
    <col min="15625" max="15625" width="13.109375" style="5" bestFit="1" customWidth="1"/>
    <col min="15626" max="15626" width="29" style="5" bestFit="1" customWidth="1"/>
    <col min="15627" max="15627" width="12.77734375" style="5" customWidth="1"/>
    <col min="15628" max="15628" width="5.109375" style="5" customWidth="1"/>
    <col min="15629" max="15872" width="8.77734375" style="5"/>
    <col min="15873" max="15873" width="6" style="5" bestFit="1" customWidth="1"/>
    <col min="15874" max="15875" width="9" style="5" bestFit="1" customWidth="1"/>
    <col min="15876" max="15876" width="6.44140625" style="5" customWidth="1"/>
    <col min="15877" max="15877" width="9.5546875" style="5" bestFit="1" customWidth="1"/>
    <col min="15878" max="15878" width="11.44140625" style="5" bestFit="1" customWidth="1"/>
    <col min="15879" max="15880" width="11.44140625" style="5" customWidth="1"/>
    <col min="15881" max="15881" width="13.109375" style="5" bestFit="1" customWidth="1"/>
    <col min="15882" max="15882" width="29" style="5" bestFit="1" customWidth="1"/>
    <col min="15883" max="15883" width="12.77734375" style="5" customWidth="1"/>
    <col min="15884" max="15884" width="5.109375" style="5" customWidth="1"/>
    <col min="15885" max="16128" width="8.77734375" style="5"/>
    <col min="16129" max="16129" width="6" style="5" bestFit="1" customWidth="1"/>
    <col min="16130" max="16131" width="9" style="5" bestFit="1" customWidth="1"/>
    <col min="16132" max="16132" width="6.44140625" style="5" customWidth="1"/>
    <col min="16133" max="16133" width="9.5546875" style="5" bestFit="1" customWidth="1"/>
    <col min="16134" max="16134" width="11.44140625" style="5" bestFit="1" customWidth="1"/>
    <col min="16135" max="16136" width="11.44140625" style="5" customWidth="1"/>
    <col min="16137" max="16137" width="13.109375" style="5" bestFit="1" customWidth="1"/>
    <col min="16138" max="16138" width="29" style="5" bestFit="1" customWidth="1"/>
    <col min="16139" max="16139" width="12.77734375" style="5" customWidth="1"/>
    <col min="16140" max="16140" width="5.109375" style="5" customWidth="1"/>
    <col min="16141" max="16384" width="8.77734375" style="5"/>
  </cols>
  <sheetData>
    <row r="1" spans="1:12" x14ac:dyDescent="0.3">
      <c r="A1" s="25" t="s">
        <v>24</v>
      </c>
      <c r="B1" s="25"/>
      <c r="C1" s="25"/>
      <c r="D1" s="25"/>
      <c r="E1" s="25"/>
      <c r="F1" s="25"/>
      <c r="G1" s="25"/>
      <c r="H1" s="25"/>
      <c r="I1" s="25"/>
      <c r="J1" s="25"/>
      <c r="K1" s="25"/>
    </row>
    <row r="2" spans="1:12" x14ac:dyDescent="0.3">
      <c r="A2" s="25" t="s">
        <v>23</v>
      </c>
      <c r="B2" s="25"/>
      <c r="C2" s="25"/>
      <c r="D2" s="25"/>
      <c r="E2" s="25"/>
      <c r="F2" s="25"/>
      <c r="G2" s="25"/>
      <c r="H2" s="25"/>
      <c r="I2" s="25"/>
      <c r="J2" s="25"/>
      <c r="K2" s="25"/>
    </row>
    <row r="3" spans="1:12" s="1" customFormat="1" x14ac:dyDescent="0.3">
      <c r="A3" s="17" t="s">
        <v>0</v>
      </c>
      <c r="B3" s="17" t="s">
        <v>1</v>
      </c>
      <c r="C3" s="17" t="s">
        <v>2</v>
      </c>
      <c r="D3" s="17" t="s">
        <v>3</v>
      </c>
      <c r="E3" s="17" t="s">
        <v>4</v>
      </c>
      <c r="F3" s="17" t="s">
        <v>26</v>
      </c>
      <c r="G3" s="17" t="s">
        <v>27</v>
      </c>
      <c r="H3" s="17" t="s">
        <v>28</v>
      </c>
      <c r="I3" s="17" t="s">
        <v>5</v>
      </c>
      <c r="J3" s="17" t="s">
        <v>6</v>
      </c>
      <c r="K3" s="17" t="s">
        <v>7</v>
      </c>
      <c r="L3" s="16"/>
    </row>
    <row r="4" spans="1:12" x14ac:dyDescent="0.3">
      <c r="A4" s="9">
        <v>1</v>
      </c>
      <c r="B4" s="18">
        <v>656</v>
      </c>
      <c r="C4" s="18">
        <v>656.24</v>
      </c>
      <c r="D4" s="9" t="s">
        <v>12</v>
      </c>
      <c r="E4" s="9" t="s">
        <v>8</v>
      </c>
      <c r="F4" s="19">
        <f t="shared" ref="F4:F67" si="0">SUM(C4-B4)*1000</f>
        <v>240.00000000000909</v>
      </c>
      <c r="G4" s="19">
        <v>2</v>
      </c>
      <c r="H4" s="19">
        <v>0.15</v>
      </c>
      <c r="I4" s="19">
        <f>ROUND(F4*G4*H4,0)</f>
        <v>72</v>
      </c>
      <c r="J4" s="9" t="s">
        <v>9</v>
      </c>
      <c r="K4" s="9"/>
    </row>
    <row r="5" spans="1:12" x14ac:dyDescent="0.3">
      <c r="A5" s="9">
        <f>A4+1</f>
        <v>2</v>
      </c>
      <c r="B5" s="18">
        <v>660.5</v>
      </c>
      <c r="C5" s="18">
        <v>660.6</v>
      </c>
      <c r="D5" s="9" t="s">
        <v>12</v>
      </c>
      <c r="E5" s="9" t="s">
        <v>8</v>
      </c>
      <c r="F5" s="19">
        <f t="shared" si="0"/>
        <v>100.00000000002274</v>
      </c>
      <c r="G5" s="19">
        <v>2</v>
      </c>
      <c r="H5" s="19">
        <v>0.15</v>
      </c>
      <c r="I5" s="19">
        <f t="shared" ref="I5:I68" si="1">ROUND(F5*G5*H5,0)</f>
        <v>30</v>
      </c>
      <c r="J5" s="9" t="s">
        <v>9</v>
      </c>
      <c r="K5" s="9"/>
    </row>
    <row r="6" spans="1:12" x14ac:dyDescent="0.3">
      <c r="A6" s="9">
        <f t="shared" ref="A6:A69" si="2">A5+1</f>
        <v>3</v>
      </c>
      <c r="B6" s="18">
        <v>663.3</v>
      </c>
      <c r="C6" s="18">
        <v>663.5</v>
      </c>
      <c r="D6" s="9" t="s">
        <v>12</v>
      </c>
      <c r="E6" s="9" t="s">
        <v>8</v>
      </c>
      <c r="F6" s="19">
        <f t="shared" si="0"/>
        <v>200.00000000004547</v>
      </c>
      <c r="G6" s="19">
        <v>2</v>
      </c>
      <c r="H6" s="19">
        <v>0.15</v>
      </c>
      <c r="I6" s="19">
        <f t="shared" si="1"/>
        <v>60</v>
      </c>
      <c r="J6" s="9" t="s">
        <v>9</v>
      </c>
      <c r="K6" s="9"/>
    </row>
    <row r="7" spans="1:12" x14ac:dyDescent="0.3">
      <c r="A7" s="9">
        <f t="shared" si="2"/>
        <v>4</v>
      </c>
      <c r="B7" s="19">
        <v>684.95</v>
      </c>
      <c r="C7" s="19">
        <v>685.05</v>
      </c>
      <c r="D7" s="9" t="s">
        <v>12</v>
      </c>
      <c r="E7" s="9" t="s">
        <v>8</v>
      </c>
      <c r="F7" s="19">
        <f t="shared" si="0"/>
        <v>99.999999999909051</v>
      </c>
      <c r="G7" s="19">
        <v>2</v>
      </c>
      <c r="H7" s="19">
        <v>0.15</v>
      </c>
      <c r="I7" s="19">
        <f t="shared" si="1"/>
        <v>30</v>
      </c>
      <c r="J7" s="9" t="s">
        <v>9</v>
      </c>
      <c r="K7" s="9"/>
    </row>
    <row r="8" spans="1:12" x14ac:dyDescent="0.3">
      <c r="A8" s="9">
        <f t="shared" si="2"/>
        <v>5</v>
      </c>
      <c r="B8" s="19">
        <v>686.5</v>
      </c>
      <c r="C8" s="19">
        <v>686.65</v>
      </c>
      <c r="D8" s="9" t="s">
        <v>12</v>
      </c>
      <c r="E8" s="9" t="s">
        <v>8</v>
      </c>
      <c r="F8" s="19">
        <f t="shared" si="0"/>
        <v>149.99999999997726</v>
      </c>
      <c r="G8" s="19">
        <v>2</v>
      </c>
      <c r="H8" s="19">
        <v>0.15</v>
      </c>
      <c r="I8" s="19">
        <f t="shared" si="1"/>
        <v>45</v>
      </c>
      <c r="J8" s="9" t="s">
        <v>9</v>
      </c>
      <c r="K8" s="9"/>
    </row>
    <row r="9" spans="1:12" x14ac:dyDescent="0.3">
      <c r="A9" s="9">
        <f t="shared" si="2"/>
        <v>6</v>
      </c>
      <c r="B9" s="19">
        <v>686.95</v>
      </c>
      <c r="C9" s="19">
        <v>687.07</v>
      </c>
      <c r="D9" s="9" t="s">
        <v>12</v>
      </c>
      <c r="E9" s="9" t="s">
        <v>8</v>
      </c>
      <c r="F9" s="19">
        <f t="shared" si="0"/>
        <v>120.00000000000455</v>
      </c>
      <c r="G9" s="19">
        <v>2</v>
      </c>
      <c r="H9" s="19">
        <v>0.15</v>
      </c>
      <c r="I9" s="19">
        <f t="shared" si="1"/>
        <v>36</v>
      </c>
      <c r="J9" s="9" t="s">
        <v>9</v>
      </c>
      <c r="K9" s="9"/>
    </row>
    <row r="10" spans="1:12" x14ac:dyDescent="0.3">
      <c r="A10" s="9">
        <f t="shared" si="2"/>
        <v>7</v>
      </c>
      <c r="B10" s="19">
        <v>689.7</v>
      </c>
      <c r="C10" s="19">
        <v>689.8</v>
      </c>
      <c r="D10" s="9" t="s">
        <v>12</v>
      </c>
      <c r="E10" s="9" t="s">
        <v>8</v>
      </c>
      <c r="F10" s="19">
        <f t="shared" si="0"/>
        <v>99.999999999909051</v>
      </c>
      <c r="G10" s="19">
        <v>2</v>
      </c>
      <c r="H10" s="19">
        <v>0.15</v>
      </c>
      <c r="I10" s="19">
        <f t="shared" si="1"/>
        <v>30</v>
      </c>
      <c r="J10" s="9" t="s">
        <v>9</v>
      </c>
      <c r="K10" s="9"/>
    </row>
    <row r="11" spans="1:12" x14ac:dyDescent="0.3">
      <c r="A11" s="9">
        <f t="shared" si="2"/>
        <v>8</v>
      </c>
      <c r="B11" s="19">
        <v>689.9</v>
      </c>
      <c r="C11" s="19">
        <v>689.95</v>
      </c>
      <c r="D11" s="9" t="s">
        <v>12</v>
      </c>
      <c r="E11" s="9" t="s">
        <v>8</v>
      </c>
      <c r="F11" s="19">
        <f t="shared" si="0"/>
        <v>50.000000000068212</v>
      </c>
      <c r="G11" s="19">
        <v>2</v>
      </c>
      <c r="H11" s="19">
        <v>0.15</v>
      </c>
      <c r="I11" s="19">
        <f t="shared" si="1"/>
        <v>15</v>
      </c>
      <c r="J11" s="9" t="s">
        <v>9</v>
      </c>
      <c r="K11" s="9"/>
    </row>
    <row r="12" spans="1:12" x14ac:dyDescent="0.3">
      <c r="A12" s="9">
        <f t="shared" si="2"/>
        <v>9</v>
      </c>
      <c r="B12" s="19">
        <v>708.9</v>
      </c>
      <c r="C12" s="19">
        <v>709.25</v>
      </c>
      <c r="D12" s="9" t="s">
        <v>12</v>
      </c>
      <c r="E12" s="9" t="s">
        <v>8</v>
      </c>
      <c r="F12" s="19">
        <f t="shared" si="0"/>
        <v>350.00000000002274</v>
      </c>
      <c r="G12" s="19">
        <v>2</v>
      </c>
      <c r="H12" s="19">
        <v>0.15</v>
      </c>
      <c r="I12" s="19">
        <f t="shared" si="1"/>
        <v>105</v>
      </c>
      <c r="J12" s="9" t="s">
        <v>9</v>
      </c>
      <c r="K12" s="9"/>
    </row>
    <row r="13" spans="1:12" x14ac:dyDescent="0.3">
      <c r="A13" s="9">
        <f t="shared" si="2"/>
        <v>10</v>
      </c>
      <c r="B13" s="19">
        <v>713</v>
      </c>
      <c r="C13" s="19">
        <v>713.1</v>
      </c>
      <c r="D13" s="9" t="s">
        <v>12</v>
      </c>
      <c r="E13" s="9" t="s">
        <v>8</v>
      </c>
      <c r="F13" s="19">
        <f t="shared" si="0"/>
        <v>100.00000000002274</v>
      </c>
      <c r="G13" s="19">
        <v>2</v>
      </c>
      <c r="H13" s="19">
        <v>0.15</v>
      </c>
      <c r="I13" s="19">
        <f t="shared" si="1"/>
        <v>30</v>
      </c>
      <c r="J13" s="9" t="s">
        <v>9</v>
      </c>
      <c r="K13" s="9"/>
    </row>
    <row r="14" spans="1:12" x14ac:dyDescent="0.3">
      <c r="A14" s="9">
        <f t="shared" si="2"/>
        <v>11</v>
      </c>
      <c r="B14" s="19">
        <v>718</v>
      </c>
      <c r="C14" s="19">
        <v>718.1</v>
      </c>
      <c r="D14" s="9" t="s">
        <v>12</v>
      </c>
      <c r="E14" s="9" t="s">
        <v>8</v>
      </c>
      <c r="F14" s="19">
        <f t="shared" si="0"/>
        <v>100.00000000002274</v>
      </c>
      <c r="G14" s="19">
        <v>2</v>
      </c>
      <c r="H14" s="19">
        <v>0.15</v>
      </c>
      <c r="I14" s="19">
        <f t="shared" si="1"/>
        <v>30</v>
      </c>
      <c r="J14" s="9" t="s">
        <v>9</v>
      </c>
      <c r="K14" s="9"/>
    </row>
    <row r="15" spans="1:12" x14ac:dyDescent="0.3">
      <c r="A15" s="9">
        <f t="shared" si="2"/>
        <v>12</v>
      </c>
      <c r="B15" s="19">
        <v>718.6</v>
      </c>
      <c r="C15" s="19">
        <v>718.68</v>
      </c>
      <c r="D15" s="9" t="s">
        <v>12</v>
      </c>
      <c r="E15" s="9" t="s">
        <v>8</v>
      </c>
      <c r="F15" s="19">
        <f t="shared" si="0"/>
        <v>79.99999999992724</v>
      </c>
      <c r="G15" s="19">
        <v>2</v>
      </c>
      <c r="H15" s="19">
        <v>0.15</v>
      </c>
      <c r="I15" s="19">
        <f t="shared" si="1"/>
        <v>24</v>
      </c>
      <c r="J15" s="9" t="s">
        <v>9</v>
      </c>
      <c r="K15" s="9"/>
    </row>
    <row r="16" spans="1:12" x14ac:dyDescent="0.3">
      <c r="A16" s="9">
        <f t="shared" si="2"/>
        <v>13</v>
      </c>
      <c r="B16" s="19">
        <v>718.9</v>
      </c>
      <c r="C16" s="19">
        <v>718.97</v>
      </c>
      <c r="D16" s="9" t="s">
        <v>12</v>
      </c>
      <c r="E16" s="9" t="s">
        <v>8</v>
      </c>
      <c r="F16" s="19">
        <f t="shared" si="0"/>
        <v>70.000000000050022</v>
      </c>
      <c r="G16" s="19">
        <v>2</v>
      </c>
      <c r="H16" s="19">
        <v>0.15</v>
      </c>
      <c r="I16" s="19">
        <f t="shared" si="1"/>
        <v>21</v>
      </c>
      <c r="J16" s="9" t="s">
        <v>9</v>
      </c>
      <c r="K16" s="9"/>
    </row>
    <row r="17" spans="1:11" x14ac:dyDescent="0.3">
      <c r="A17" s="9">
        <f t="shared" si="2"/>
        <v>14</v>
      </c>
      <c r="B17" s="19">
        <v>719.3</v>
      </c>
      <c r="C17" s="19">
        <v>719.5</v>
      </c>
      <c r="D17" s="9" t="s">
        <v>12</v>
      </c>
      <c r="E17" s="9" t="s">
        <v>8</v>
      </c>
      <c r="F17" s="19">
        <f t="shared" si="0"/>
        <v>200.00000000004547</v>
      </c>
      <c r="G17" s="19">
        <v>2</v>
      </c>
      <c r="H17" s="19">
        <v>0.15</v>
      </c>
      <c r="I17" s="19">
        <f t="shared" si="1"/>
        <v>60</v>
      </c>
      <c r="J17" s="9" t="s">
        <v>9</v>
      </c>
      <c r="K17" s="9"/>
    </row>
    <row r="18" spans="1:11" x14ac:dyDescent="0.3">
      <c r="A18" s="9">
        <f t="shared" si="2"/>
        <v>15</v>
      </c>
      <c r="B18" s="19">
        <v>719.6</v>
      </c>
      <c r="C18" s="19">
        <v>719.8</v>
      </c>
      <c r="D18" s="9" t="s">
        <v>12</v>
      </c>
      <c r="E18" s="9" t="s">
        <v>8</v>
      </c>
      <c r="F18" s="19">
        <f t="shared" si="0"/>
        <v>199.99999999993179</v>
      </c>
      <c r="G18" s="19">
        <v>2</v>
      </c>
      <c r="H18" s="19">
        <v>0.15</v>
      </c>
      <c r="I18" s="19">
        <f t="shared" si="1"/>
        <v>60</v>
      </c>
      <c r="J18" s="9" t="s">
        <v>9</v>
      </c>
      <c r="K18" s="9"/>
    </row>
    <row r="19" spans="1:11" x14ac:dyDescent="0.3">
      <c r="A19" s="9">
        <f t="shared" si="2"/>
        <v>16</v>
      </c>
      <c r="B19" s="19">
        <v>719.9</v>
      </c>
      <c r="C19" s="19">
        <v>720</v>
      </c>
      <c r="D19" s="9" t="s">
        <v>12</v>
      </c>
      <c r="E19" s="9" t="s">
        <v>8</v>
      </c>
      <c r="F19" s="19">
        <f t="shared" si="0"/>
        <v>100.00000000002274</v>
      </c>
      <c r="G19" s="19">
        <v>2</v>
      </c>
      <c r="H19" s="19">
        <v>0.15</v>
      </c>
      <c r="I19" s="19">
        <f t="shared" si="1"/>
        <v>30</v>
      </c>
      <c r="J19" s="9" t="s">
        <v>9</v>
      </c>
      <c r="K19" s="9"/>
    </row>
    <row r="20" spans="1:11" x14ac:dyDescent="0.3">
      <c r="A20" s="9">
        <f t="shared" si="2"/>
        <v>17</v>
      </c>
      <c r="B20" s="19">
        <v>720.8</v>
      </c>
      <c r="C20" s="19">
        <v>721</v>
      </c>
      <c r="D20" s="9" t="s">
        <v>12</v>
      </c>
      <c r="E20" s="9" t="s">
        <v>8</v>
      </c>
      <c r="F20" s="19">
        <f t="shared" si="0"/>
        <v>200.00000000004547</v>
      </c>
      <c r="G20" s="19">
        <v>2</v>
      </c>
      <c r="H20" s="19">
        <v>0.15</v>
      </c>
      <c r="I20" s="19">
        <f t="shared" si="1"/>
        <v>60</v>
      </c>
      <c r="J20" s="9" t="s">
        <v>9</v>
      </c>
      <c r="K20" s="9"/>
    </row>
    <row r="21" spans="1:11" x14ac:dyDescent="0.3">
      <c r="A21" s="9">
        <f t="shared" si="2"/>
        <v>18</v>
      </c>
      <c r="B21" s="19">
        <v>721.3</v>
      </c>
      <c r="C21" s="19">
        <v>721.4</v>
      </c>
      <c r="D21" s="9" t="s">
        <v>12</v>
      </c>
      <c r="E21" s="9" t="s">
        <v>8</v>
      </c>
      <c r="F21" s="19">
        <f t="shared" si="0"/>
        <v>100.00000000002274</v>
      </c>
      <c r="G21" s="19">
        <v>2</v>
      </c>
      <c r="H21" s="19">
        <v>0.15</v>
      </c>
      <c r="I21" s="19">
        <f t="shared" si="1"/>
        <v>30</v>
      </c>
      <c r="J21" s="9" t="s">
        <v>9</v>
      </c>
      <c r="K21" s="9"/>
    </row>
    <row r="22" spans="1:11" x14ac:dyDescent="0.3">
      <c r="A22" s="9">
        <f t="shared" si="2"/>
        <v>19</v>
      </c>
      <c r="B22" s="19">
        <v>725.9</v>
      </c>
      <c r="C22" s="19">
        <v>726.2</v>
      </c>
      <c r="D22" s="9" t="s">
        <v>12</v>
      </c>
      <c r="E22" s="20" t="s">
        <v>8</v>
      </c>
      <c r="F22" s="19">
        <f t="shared" si="0"/>
        <v>300.00000000006821</v>
      </c>
      <c r="G22" s="19">
        <v>2</v>
      </c>
      <c r="H22" s="19">
        <v>0.15</v>
      </c>
      <c r="I22" s="19">
        <f t="shared" si="1"/>
        <v>90</v>
      </c>
      <c r="J22" s="9" t="s">
        <v>9</v>
      </c>
      <c r="K22" s="9"/>
    </row>
    <row r="23" spans="1:11" x14ac:dyDescent="0.3">
      <c r="A23" s="9">
        <f t="shared" si="2"/>
        <v>20</v>
      </c>
      <c r="B23" s="19">
        <v>727.35</v>
      </c>
      <c r="C23" s="19">
        <v>727.5</v>
      </c>
      <c r="D23" s="9" t="s">
        <v>12</v>
      </c>
      <c r="E23" s="20" t="s">
        <v>8</v>
      </c>
      <c r="F23" s="19">
        <f t="shared" si="0"/>
        <v>149.99999999997726</v>
      </c>
      <c r="G23" s="19">
        <v>2</v>
      </c>
      <c r="H23" s="19">
        <v>0.15</v>
      </c>
      <c r="I23" s="19">
        <f t="shared" si="1"/>
        <v>45</v>
      </c>
      <c r="J23" s="9" t="s">
        <v>9</v>
      </c>
      <c r="K23" s="9"/>
    </row>
    <row r="24" spans="1:11" x14ac:dyDescent="0.3">
      <c r="A24" s="9">
        <f t="shared" si="2"/>
        <v>21</v>
      </c>
      <c r="B24" s="19">
        <v>736.6</v>
      </c>
      <c r="C24" s="19">
        <v>736.68</v>
      </c>
      <c r="D24" s="9" t="s">
        <v>12</v>
      </c>
      <c r="E24" s="20" t="s">
        <v>8</v>
      </c>
      <c r="F24" s="19">
        <f t="shared" si="0"/>
        <v>79.99999999992724</v>
      </c>
      <c r="G24" s="19">
        <v>2</v>
      </c>
      <c r="H24" s="19">
        <v>0.15</v>
      </c>
      <c r="I24" s="19">
        <f t="shared" si="1"/>
        <v>24</v>
      </c>
      <c r="J24" s="9" t="s">
        <v>9</v>
      </c>
      <c r="K24" s="9"/>
    </row>
    <row r="25" spans="1:11" x14ac:dyDescent="0.3">
      <c r="A25" s="9">
        <f t="shared" si="2"/>
        <v>22</v>
      </c>
      <c r="B25" s="19">
        <v>736.7</v>
      </c>
      <c r="C25" s="19">
        <v>736.85</v>
      </c>
      <c r="D25" s="9" t="s">
        <v>12</v>
      </c>
      <c r="E25" s="20" t="s">
        <v>8</v>
      </c>
      <c r="F25" s="19">
        <f t="shared" si="0"/>
        <v>149.99999999997726</v>
      </c>
      <c r="G25" s="19">
        <v>2</v>
      </c>
      <c r="H25" s="19">
        <v>0.15</v>
      </c>
      <c r="I25" s="19">
        <f t="shared" si="1"/>
        <v>45</v>
      </c>
      <c r="J25" s="9" t="s">
        <v>9</v>
      </c>
      <c r="K25" s="9"/>
    </row>
    <row r="26" spans="1:11" x14ac:dyDescent="0.3">
      <c r="A26" s="9">
        <f t="shared" si="2"/>
        <v>23</v>
      </c>
      <c r="B26" s="19">
        <v>742.6</v>
      </c>
      <c r="C26" s="19">
        <v>742.9</v>
      </c>
      <c r="D26" s="9" t="s">
        <v>12</v>
      </c>
      <c r="E26" s="20" t="s">
        <v>8</v>
      </c>
      <c r="F26" s="19">
        <f t="shared" si="0"/>
        <v>299.99999999995453</v>
      </c>
      <c r="G26" s="19">
        <v>2</v>
      </c>
      <c r="H26" s="19">
        <v>0.15</v>
      </c>
      <c r="I26" s="19">
        <f t="shared" si="1"/>
        <v>90</v>
      </c>
      <c r="J26" s="9" t="s">
        <v>9</v>
      </c>
      <c r="K26" s="9"/>
    </row>
    <row r="27" spans="1:11" x14ac:dyDescent="0.3">
      <c r="A27" s="9">
        <f t="shared" si="2"/>
        <v>24</v>
      </c>
      <c r="B27" s="19">
        <v>743.7</v>
      </c>
      <c r="C27" s="19">
        <v>743.8</v>
      </c>
      <c r="D27" s="9" t="s">
        <v>12</v>
      </c>
      <c r="E27" s="20" t="s">
        <v>8</v>
      </c>
      <c r="F27" s="19">
        <f t="shared" si="0"/>
        <v>99.999999999909051</v>
      </c>
      <c r="G27" s="19">
        <v>2</v>
      </c>
      <c r="H27" s="19">
        <v>0.15</v>
      </c>
      <c r="I27" s="19">
        <f t="shared" si="1"/>
        <v>30</v>
      </c>
      <c r="J27" s="9" t="s">
        <v>9</v>
      </c>
      <c r="K27" s="9"/>
    </row>
    <row r="28" spans="1:11" x14ac:dyDescent="0.3">
      <c r="A28" s="9">
        <f t="shared" si="2"/>
        <v>25</v>
      </c>
      <c r="B28" s="19">
        <v>746</v>
      </c>
      <c r="C28" s="19">
        <v>746.2</v>
      </c>
      <c r="D28" s="9" t="s">
        <v>12</v>
      </c>
      <c r="E28" s="20" t="s">
        <v>8</v>
      </c>
      <c r="F28" s="19">
        <f t="shared" si="0"/>
        <v>200.00000000004547</v>
      </c>
      <c r="G28" s="19">
        <v>2</v>
      </c>
      <c r="H28" s="19">
        <v>0.15</v>
      </c>
      <c r="I28" s="19">
        <f t="shared" si="1"/>
        <v>60</v>
      </c>
      <c r="J28" s="9" t="s">
        <v>9</v>
      </c>
      <c r="K28" s="9"/>
    </row>
    <row r="29" spans="1:11" x14ac:dyDescent="0.3">
      <c r="A29" s="9">
        <f t="shared" si="2"/>
        <v>26</v>
      </c>
      <c r="B29" s="19">
        <v>746.8</v>
      </c>
      <c r="C29" s="19">
        <v>747</v>
      </c>
      <c r="D29" s="9" t="s">
        <v>12</v>
      </c>
      <c r="E29" s="20" t="s">
        <v>8</v>
      </c>
      <c r="F29" s="19">
        <f t="shared" si="0"/>
        <v>200.00000000004547</v>
      </c>
      <c r="G29" s="19">
        <v>2</v>
      </c>
      <c r="H29" s="19">
        <v>0.15</v>
      </c>
      <c r="I29" s="19">
        <f t="shared" si="1"/>
        <v>60</v>
      </c>
      <c r="J29" s="9" t="s">
        <v>9</v>
      </c>
      <c r="K29" s="9"/>
    </row>
    <row r="30" spans="1:11" x14ac:dyDescent="0.3">
      <c r="A30" s="9">
        <f t="shared" si="2"/>
        <v>27</v>
      </c>
      <c r="B30" s="19">
        <v>747.45</v>
      </c>
      <c r="C30" s="19">
        <v>747.7</v>
      </c>
      <c r="D30" s="9" t="s">
        <v>12</v>
      </c>
      <c r="E30" s="20" t="s">
        <v>8</v>
      </c>
      <c r="F30" s="19">
        <f t="shared" si="0"/>
        <v>250</v>
      </c>
      <c r="G30" s="19">
        <v>2</v>
      </c>
      <c r="H30" s="19">
        <v>0.15</v>
      </c>
      <c r="I30" s="19">
        <f t="shared" si="1"/>
        <v>75</v>
      </c>
      <c r="J30" s="9" t="s">
        <v>9</v>
      </c>
      <c r="K30" s="9"/>
    </row>
    <row r="31" spans="1:11" x14ac:dyDescent="0.3">
      <c r="A31" s="9">
        <f t="shared" si="2"/>
        <v>28</v>
      </c>
      <c r="B31" s="19">
        <v>748.8</v>
      </c>
      <c r="C31" s="19">
        <v>748.94</v>
      </c>
      <c r="D31" s="9" t="s">
        <v>12</v>
      </c>
      <c r="E31" s="20" t="s">
        <v>8</v>
      </c>
      <c r="F31" s="19">
        <f t="shared" si="0"/>
        <v>140.00000000010004</v>
      </c>
      <c r="G31" s="19">
        <v>2</v>
      </c>
      <c r="H31" s="19">
        <v>0.15</v>
      </c>
      <c r="I31" s="19">
        <f t="shared" si="1"/>
        <v>42</v>
      </c>
      <c r="J31" s="9" t="s">
        <v>9</v>
      </c>
      <c r="K31" s="9"/>
    </row>
    <row r="32" spans="1:11" x14ac:dyDescent="0.3">
      <c r="A32" s="9">
        <f t="shared" si="2"/>
        <v>29</v>
      </c>
      <c r="B32" s="19">
        <v>751.3</v>
      </c>
      <c r="C32" s="19">
        <v>751.7</v>
      </c>
      <c r="D32" s="9" t="s">
        <v>12</v>
      </c>
      <c r="E32" s="20" t="s">
        <v>8</v>
      </c>
      <c r="F32" s="19">
        <f t="shared" si="0"/>
        <v>400.00000000009095</v>
      </c>
      <c r="G32" s="19">
        <v>2</v>
      </c>
      <c r="H32" s="19">
        <v>0.15</v>
      </c>
      <c r="I32" s="19">
        <f t="shared" si="1"/>
        <v>120</v>
      </c>
      <c r="J32" s="9" t="s">
        <v>9</v>
      </c>
      <c r="K32" s="9"/>
    </row>
    <row r="33" spans="1:12" x14ac:dyDescent="0.3">
      <c r="A33" s="9">
        <f t="shared" si="2"/>
        <v>30</v>
      </c>
      <c r="B33" s="19">
        <v>753.3</v>
      </c>
      <c r="C33" s="19">
        <v>753.46</v>
      </c>
      <c r="D33" s="9" t="s">
        <v>12</v>
      </c>
      <c r="E33" s="20" t="s">
        <v>8</v>
      </c>
      <c r="F33" s="19">
        <f t="shared" si="0"/>
        <v>160.00000000008185</v>
      </c>
      <c r="G33" s="19">
        <v>2</v>
      </c>
      <c r="H33" s="19">
        <v>0.15</v>
      </c>
      <c r="I33" s="19">
        <f t="shared" si="1"/>
        <v>48</v>
      </c>
      <c r="J33" s="9" t="s">
        <v>9</v>
      </c>
      <c r="K33" s="9"/>
    </row>
    <row r="34" spans="1:12" x14ac:dyDescent="0.3">
      <c r="A34" s="9">
        <f t="shared" si="2"/>
        <v>31</v>
      </c>
      <c r="B34" s="19">
        <v>754.08</v>
      </c>
      <c r="C34" s="19">
        <v>754.4</v>
      </c>
      <c r="D34" s="9" t="s">
        <v>12</v>
      </c>
      <c r="E34" s="20" t="s">
        <v>8</v>
      </c>
      <c r="F34" s="19">
        <f t="shared" si="0"/>
        <v>319.99999999993634</v>
      </c>
      <c r="G34" s="19">
        <v>2</v>
      </c>
      <c r="H34" s="19">
        <v>0.15</v>
      </c>
      <c r="I34" s="19">
        <f t="shared" si="1"/>
        <v>96</v>
      </c>
      <c r="J34" s="9" t="s">
        <v>9</v>
      </c>
      <c r="K34" s="9"/>
      <c r="L34" s="16" t="s">
        <v>11</v>
      </c>
    </row>
    <row r="35" spans="1:12" x14ac:dyDescent="0.3">
      <c r="A35" s="9">
        <f t="shared" si="2"/>
        <v>32</v>
      </c>
      <c r="B35" s="19">
        <v>754.65</v>
      </c>
      <c r="C35" s="19">
        <v>754.78</v>
      </c>
      <c r="D35" s="9" t="s">
        <v>12</v>
      </c>
      <c r="E35" s="20" t="s">
        <v>8</v>
      </c>
      <c r="F35" s="19">
        <f t="shared" si="0"/>
        <v>129.99999999999545</v>
      </c>
      <c r="G35" s="19">
        <v>2</v>
      </c>
      <c r="H35" s="19">
        <v>0.15</v>
      </c>
      <c r="I35" s="19">
        <f t="shared" si="1"/>
        <v>39</v>
      </c>
      <c r="J35" s="9" t="s">
        <v>9</v>
      </c>
      <c r="K35" s="9"/>
    </row>
    <row r="36" spans="1:12" x14ac:dyDescent="0.3">
      <c r="A36" s="9">
        <f t="shared" si="2"/>
        <v>33</v>
      </c>
      <c r="B36" s="19">
        <v>757</v>
      </c>
      <c r="C36" s="19">
        <v>757.15</v>
      </c>
      <c r="D36" s="9" t="s">
        <v>12</v>
      </c>
      <c r="E36" s="20" t="s">
        <v>8</v>
      </c>
      <c r="F36" s="19">
        <f t="shared" si="0"/>
        <v>149.99999999997726</v>
      </c>
      <c r="G36" s="19">
        <v>2</v>
      </c>
      <c r="H36" s="19">
        <v>0.15</v>
      </c>
      <c r="I36" s="19">
        <f t="shared" si="1"/>
        <v>45</v>
      </c>
      <c r="J36" s="9" t="s">
        <v>9</v>
      </c>
      <c r="K36" s="9"/>
    </row>
    <row r="37" spans="1:12" x14ac:dyDescent="0.3">
      <c r="A37" s="9">
        <f t="shared" si="2"/>
        <v>34</v>
      </c>
      <c r="B37" s="19">
        <v>758.1</v>
      </c>
      <c r="C37" s="19">
        <v>758.25</v>
      </c>
      <c r="D37" s="9" t="s">
        <v>12</v>
      </c>
      <c r="E37" s="20" t="s">
        <v>8</v>
      </c>
      <c r="F37" s="19">
        <f t="shared" si="0"/>
        <v>149.99999999997726</v>
      </c>
      <c r="G37" s="19">
        <v>2</v>
      </c>
      <c r="H37" s="19">
        <v>0.15</v>
      </c>
      <c r="I37" s="19">
        <f t="shared" si="1"/>
        <v>45</v>
      </c>
      <c r="J37" s="9" t="s">
        <v>9</v>
      </c>
      <c r="K37" s="9"/>
    </row>
    <row r="38" spans="1:12" x14ac:dyDescent="0.3">
      <c r="A38" s="9">
        <f t="shared" si="2"/>
        <v>35</v>
      </c>
      <c r="B38" s="19">
        <v>758.6</v>
      </c>
      <c r="C38" s="19">
        <v>758.8</v>
      </c>
      <c r="D38" s="9" t="s">
        <v>12</v>
      </c>
      <c r="E38" s="20" t="s">
        <v>8</v>
      </c>
      <c r="F38" s="19">
        <f t="shared" si="0"/>
        <v>199.99999999993179</v>
      </c>
      <c r="G38" s="19">
        <v>2</v>
      </c>
      <c r="H38" s="19">
        <v>0.15</v>
      </c>
      <c r="I38" s="19">
        <f t="shared" si="1"/>
        <v>60</v>
      </c>
      <c r="J38" s="9" t="s">
        <v>9</v>
      </c>
      <c r="K38" s="9"/>
    </row>
    <row r="39" spans="1:12" x14ac:dyDescent="0.3">
      <c r="A39" s="9">
        <f t="shared" si="2"/>
        <v>36</v>
      </c>
      <c r="B39" s="19">
        <v>760.88</v>
      </c>
      <c r="C39" s="19">
        <v>760.97</v>
      </c>
      <c r="D39" s="9" t="s">
        <v>12</v>
      </c>
      <c r="E39" s="20" t="s">
        <v>8</v>
      </c>
      <c r="F39" s="19">
        <f t="shared" si="0"/>
        <v>90.000000000031832</v>
      </c>
      <c r="G39" s="19">
        <v>2</v>
      </c>
      <c r="H39" s="19">
        <v>0.15</v>
      </c>
      <c r="I39" s="19">
        <f t="shared" si="1"/>
        <v>27</v>
      </c>
      <c r="J39" s="9" t="s">
        <v>9</v>
      </c>
      <c r="K39" s="9"/>
    </row>
    <row r="40" spans="1:12" x14ac:dyDescent="0.3">
      <c r="A40" s="9">
        <f t="shared" si="2"/>
        <v>37</v>
      </c>
      <c r="B40" s="19">
        <v>761.92</v>
      </c>
      <c r="C40" s="19">
        <v>762.3</v>
      </c>
      <c r="D40" s="9" t="s">
        <v>12</v>
      </c>
      <c r="E40" s="20" t="s">
        <v>8</v>
      </c>
      <c r="F40" s="19">
        <f t="shared" si="0"/>
        <v>379.99999999999545</v>
      </c>
      <c r="G40" s="19">
        <v>2</v>
      </c>
      <c r="H40" s="19">
        <v>0.15</v>
      </c>
      <c r="I40" s="19">
        <f t="shared" si="1"/>
        <v>114</v>
      </c>
      <c r="J40" s="9" t="s">
        <v>9</v>
      </c>
      <c r="K40" s="9"/>
    </row>
    <row r="41" spans="1:12" x14ac:dyDescent="0.3">
      <c r="A41" s="9">
        <f t="shared" si="2"/>
        <v>38</v>
      </c>
      <c r="B41" s="19">
        <v>763.45</v>
      </c>
      <c r="C41" s="19">
        <v>763.55</v>
      </c>
      <c r="D41" s="9" t="s">
        <v>12</v>
      </c>
      <c r="E41" s="20" t="s">
        <v>8</v>
      </c>
      <c r="F41" s="19">
        <f t="shared" si="0"/>
        <v>99.999999999909051</v>
      </c>
      <c r="G41" s="19">
        <v>2</v>
      </c>
      <c r="H41" s="19">
        <v>0.15</v>
      </c>
      <c r="I41" s="19">
        <f t="shared" si="1"/>
        <v>30</v>
      </c>
      <c r="J41" s="9" t="s">
        <v>9</v>
      </c>
      <c r="K41" s="9"/>
    </row>
    <row r="42" spans="1:12" x14ac:dyDescent="0.3">
      <c r="A42" s="9">
        <f t="shared" si="2"/>
        <v>39</v>
      </c>
      <c r="B42" s="19">
        <v>765.48</v>
      </c>
      <c r="C42" s="19">
        <v>765.8</v>
      </c>
      <c r="D42" s="9" t="s">
        <v>12</v>
      </c>
      <c r="E42" s="20" t="s">
        <v>8</v>
      </c>
      <c r="F42" s="19">
        <f t="shared" si="0"/>
        <v>319.99999999993634</v>
      </c>
      <c r="G42" s="19">
        <v>2</v>
      </c>
      <c r="H42" s="19">
        <v>0.15</v>
      </c>
      <c r="I42" s="19">
        <f t="shared" si="1"/>
        <v>96</v>
      </c>
      <c r="J42" s="9" t="s">
        <v>9</v>
      </c>
      <c r="K42" s="9"/>
    </row>
    <row r="43" spans="1:12" x14ac:dyDescent="0.3">
      <c r="A43" s="9">
        <f t="shared" si="2"/>
        <v>40</v>
      </c>
      <c r="B43" s="19">
        <v>768</v>
      </c>
      <c r="C43" s="19">
        <v>768.6</v>
      </c>
      <c r="D43" s="9" t="s">
        <v>12</v>
      </c>
      <c r="E43" s="20" t="s">
        <v>8</v>
      </c>
      <c r="F43" s="19">
        <f t="shared" si="0"/>
        <v>600.00000000002274</v>
      </c>
      <c r="G43" s="19">
        <v>2</v>
      </c>
      <c r="H43" s="19">
        <v>0.15</v>
      </c>
      <c r="I43" s="19">
        <f t="shared" si="1"/>
        <v>180</v>
      </c>
      <c r="J43" s="9" t="s">
        <v>9</v>
      </c>
      <c r="K43" s="9"/>
    </row>
    <row r="44" spans="1:12" x14ac:dyDescent="0.3">
      <c r="A44" s="9">
        <f t="shared" si="2"/>
        <v>41</v>
      </c>
      <c r="B44" s="19">
        <v>768.85</v>
      </c>
      <c r="C44" s="19">
        <v>769</v>
      </c>
      <c r="D44" s="9" t="s">
        <v>12</v>
      </c>
      <c r="E44" s="20" t="s">
        <v>8</v>
      </c>
      <c r="F44" s="19">
        <f t="shared" si="0"/>
        <v>149.99999999997726</v>
      </c>
      <c r="G44" s="19">
        <v>2</v>
      </c>
      <c r="H44" s="19">
        <v>0.15</v>
      </c>
      <c r="I44" s="19">
        <f t="shared" si="1"/>
        <v>45</v>
      </c>
      <c r="J44" s="9" t="s">
        <v>9</v>
      </c>
      <c r="K44" s="9"/>
    </row>
    <row r="45" spans="1:12" x14ac:dyDescent="0.3">
      <c r="A45" s="9">
        <f t="shared" si="2"/>
        <v>42</v>
      </c>
      <c r="B45" s="19">
        <v>769.4</v>
      </c>
      <c r="C45" s="19">
        <v>769.6</v>
      </c>
      <c r="D45" s="9" t="s">
        <v>12</v>
      </c>
      <c r="E45" s="20" t="s">
        <v>8</v>
      </c>
      <c r="F45" s="19">
        <f t="shared" si="0"/>
        <v>200.00000000004547</v>
      </c>
      <c r="G45" s="19">
        <v>2</v>
      </c>
      <c r="H45" s="19">
        <v>0.15</v>
      </c>
      <c r="I45" s="19">
        <f t="shared" si="1"/>
        <v>60</v>
      </c>
      <c r="J45" s="9" t="s">
        <v>9</v>
      </c>
      <c r="K45" s="9"/>
    </row>
    <row r="46" spans="1:12" x14ac:dyDescent="0.3">
      <c r="A46" s="9">
        <f t="shared" si="2"/>
        <v>43</v>
      </c>
      <c r="B46" s="19">
        <v>771</v>
      </c>
      <c r="C46" s="19">
        <v>771.4</v>
      </c>
      <c r="D46" s="9" t="s">
        <v>12</v>
      </c>
      <c r="E46" s="20" t="s">
        <v>8</v>
      </c>
      <c r="F46" s="19">
        <f t="shared" si="0"/>
        <v>399.99999999997726</v>
      </c>
      <c r="G46" s="19">
        <v>2</v>
      </c>
      <c r="H46" s="19">
        <v>0.15</v>
      </c>
      <c r="I46" s="19">
        <f t="shared" si="1"/>
        <v>120</v>
      </c>
      <c r="J46" s="9" t="s">
        <v>9</v>
      </c>
      <c r="K46" s="9"/>
    </row>
    <row r="47" spans="1:12" x14ac:dyDescent="0.3">
      <c r="A47" s="9">
        <f t="shared" si="2"/>
        <v>44</v>
      </c>
      <c r="B47" s="19">
        <v>771.7</v>
      </c>
      <c r="C47" s="19">
        <v>772.8</v>
      </c>
      <c r="D47" s="9" t="s">
        <v>12</v>
      </c>
      <c r="E47" s="20" t="s">
        <v>8</v>
      </c>
      <c r="F47" s="19">
        <f t="shared" si="0"/>
        <v>1099.9999999999091</v>
      </c>
      <c r="G47" s="19">
        <v>2</v>
      </c>
      <c r="H47" s="19">
        <v>0.15</v>
      </c>
      <c r="I47" s="19">
        <f t="shared" si="1"/>
        <v>330</v>
      </c>
      <c r="J47" s="9" t="s">
        <v>9</v>
      </c>
      <c r="K47" s="9"/>
    </row>
    <row r="48" spans="1:12" x14ac:dyDescent="0.3">
      <c r="A48" s="9">
        <f t="shared" si="2"/>
        <v>45</v>
      </c>
      <c r="B48" s="19">
        <v>773.55</v>
      </c>
      <c r="C48" s="19">
        <v>773.9</v>
      </c>
      <c r="D48" s="9" t="s">
        <v>12</v>
      </c>
      <c r="E48" s="20" t="s">
        <v>8</v>
      </c>
      <c r="F48" s="19">
        <f t="shared" si="0"/>
        <v>350.00000000002274</v>
      </c>
      <c r="G48" s="19">
        <v>2</v>
      </c>
      <c r="H48" s="19">
        <v>0.15</v>
      </c>
      <c r="I48" s="19">
        <f t="shared" si="1"/>
        <v>105</v>
      </c>
      <c r="J48" s="9" t="s">
        <v>9</v>
      </c>
      <c r="K48" s="9"/>
    </row>
    <row r="49" spans="1:11" x14ac:dyDescent="0.3">
      <c r="A49" s="9">
        <f t="shared" si="2"/>
        <v>46</v>
      </c>
      <c r="B49" s="19">
        <v>793.06</v>
      </c>
      <c r="C49" s="19">
        <v>794.22</v>
      </c>
      <c r="D49" s="9" t="s">
        <v>12</v>
      </c>
      <c r="E49" s="20" t="s">
        <v>8</v>
      </c>
      <c r="F49" s="19">
        <f t="shared" si="0"/>
        <v>1160.0000000000819</v>
      </c>
      <c r="G49" s="19">
        <v>2</v>
      </c>
      <c r="H49" s="19">
        <v>0.15</v>
      </c>
      <c r="I49" s="19">
        <f t="shared" si="1"/>
        <v>348</v>
      </c>
      <c r="J49" s="9" t="s">
        <v>9</v>
      </c>
      <c r="K49" s="9"/>
    </row>
    <row r="50" spans="1:11" x14ac:dyDescent="0.3">
      <c r="A50" s="9">
        <f t="shared" si="2"/>
        <v>47</v>
      </c>
      <c r="B50" s="19">
        <v>794.55</v>
      </c>
      <c r="C50" s="19">
        <v>794.8</v>
      </c>
      <c r="D50" s="9" t="s">
        <v>12</v>
      </c>
      <c r="E50" s="20" t="s">
        <v>8</v>
      </c>
      <c r="F50" s="19">
        <f t="shared" si="0"/>
        <v>250</v>
      </c>
      <c r="G50" s="19">
        <v>2</v>
      </c>
      <c r="H50" s="19">
        <v>0.15</v>
      </c>
      <c r="I50" s="19">
        <f t="shared" si="1"/>
        <v>75</v>
      </c>
      <c r="J50" s="9" t="s">
        <v>9</v>
      </c>
      <c r="K50" s="9"/>
    </row>
    <row r="51" spans="1:11" x14ac:dyDescent="0.3">
      <c r="A51" s="9">
        <f t="shared" si="2"/>
        <v>48</v>
      </c>
      <c r="B51" s="19">
        <v>796.4</v>
      </c>
      <c r="C51" s="19">
        <v>796.6</v>
      </c>
      <c r="D51" s="9" t="s">
        <v>12</v>
      </c>
      <c r="E51" s="20" t="s">
        <v>8</v>
      </c>
      <c r="F51" s="19">
        <f t="shared" si="0"/>
        <v>200.00000000004547</v>
      </c>
      <c r="G51" s="19">
        <v>2</v>
      </c>
      <c r="H51" s="19">
        <v>0.15</v>
      </c>
      <c r="I51" s="19">
        <f t="shared" si="1"/>
        <v>60</v>
      </c>
      <c r="J51" s="9" t="s">
        <v>9</v>
      </c>
      <c r="K51" s="9"/>
    </row>
    <row r="52" spans="1:11" x14ac:dyDescent="0.3">
      <c r="A52" s="9">
        <f t="shared" si="2"/>
        <v>49</v>
      </c>
      <c r="B52" s="19">
        <v>797.4</v>
      </c>
      <c r="C52" s="19">
        <v>798.1</v>
      </c>
      <c r="D52" s="9" t="s">
        <v>12</v>
      </c>
      <c r="E52" s="20" t="s">
        <v>8</v>
      </c>
      <c r="F52" s="19">
        <f t="shared" si="0"/>
        <v>700.00000000004547</v>
      </c>
      <c r="G52" s="19">
        <v>2</v>
      </c>
      <c r="H52" s="19">
        <v>0.15</v>
      </c>
      <c r="I52" s="19">
        <f t="shared" si="1"/>
        <v>210</v>
      </c>
      <c r="J52" s="9" t="s">
        <v>9</v>
      </c>
      <c r="K52" s="9"/>
    </row>
    <row r="53" spans="1:11" x14ac:dyDescent="0.3">
      <c r="A53" s="9">
        <f t="shared" si="2"/>
        <v>50</v>
      </c>
      <c r="B53" s="19">
        <v>800.3</v>
      </c>
      <c r="C53" s="19">
        <v>800.5</v>
      </c>
      <c r="D53" s="9" t="s">
        <v>12</v>
      </c>
      <c r="E53" s="20" t="s">
        <v>8</v>
      </c>
      <c r="F53" s="19">
        <f t="shared" si="0"/>
        <v>200.00000000004547</v>
      </c>
      <c r="G53" s="19">
        <v>2</v>
      </c>
      <c r="H53" s="19">
        <v>0.15</v>
      </c>
      <c r="I53" s="19">
        <f t="shared" si="1"/>
        <v>60</v>
      </c>
      <c r="J53" s="9" t="s">
        <v>9</v>
      </c>
      <c r="K53" s="9"/>
    </row>
    <row r="54" spans="1:11" x14ac:dyDescent="0.3">
      <c r="A54" s="9">
        <f t="shared" si="2"/>
        <v>51</v>
      </c>
      <c r="B54" s="19">
        <v>801</v>
      </c>
      <c r="C54" s="19">
        <v>801.2</v>
      </c>
      <c r="D54" s="9" t="s">
        <v>12</v>
      </c>
      <c r="E54" s="20" t="s">
        <v>8</v>
      </c>
      <c r="F54" s="19">
        <f t="shared" si="0"/>
        <v>200.00000000004547</v>
      </c>
      <c r="G54" s="19">
        <v>2</v>
      </c>
      <c r="H54" s="19">
        <v>0.15</v>
      </c>
      <c r="I54" s="19">
        <f t="shared" si="1"/>
        <v>60</v>
      </c>
      <c r="J54" s="9" t="s">
        <v>9</v>
      </c>
      <c r="K54" s="9"/>
    </row>
    <row r="55" spans="1:11" x14ac:dyDescent="0.3">
      <c r="A55" s="9">
        <f t="shared" si="2"/>
        <v>52</v>
      </c>
      <c r="B55" s="19">
        <v>801.4</v>
      </c>
      <c r="C55" s="19">
        <v>802.5</v>
      </c>
      <c r="D55" s="9" t="s">
        <v>12</v>
      </c>
      <c r="E55" s="20" t="s">
        <v>8</v>
      </c>
      <c r="F55" s="19">
        <f t="shared" si="0"/>
        <v>1100.0000000000227</v>
      </c>
      <c r="G55" s="19">
        <v>2</v>
      </c>
      <c r="H55" s="19">
        <v>0.15</v>
      </c>
      <c r="I55" s="19">
        <f t="shared" si="1"/>
        <v>330</v>
      </c>
      <c r="J55" s="9" t="s">
        <v>9</v>
      </c>
      <c r="K55" s="9"/>
    </row>
    <row r="56" spans="1:11" x14ac:dyDescent="0.3">
      <c r="A56" s="9">
        <f t="shared" si="2"/>
        <v>53</v>
      </c>
      <c r="B56" s="19">
        <v>803.3</v>
      </c>
      <c r="C56" s="19">
        <v>803.9</v>
      </c>
      <c r="D56" s="9" t="s">
        <v>12</v>
      </c>
      <c r="E56" s="20" t="s">
        <v>8</v>
      </c>
      <c r="F56" s="19">
        <f t="shared" si="0"/>
        <v>600.00000000002274</v>
      </c>
      <c r="G56" s="19">
        <v>2</v>
      </c>
      <c r="H56" s="19">
        <v>0.15</v>
      </c>
      <c r="I56" s="19">
        <f t="shared" si="1"/>
        <v>180</v>
      </c>
      <c r="J56" s="9" t="s">
        <v>9</v>
      </c>
      <c r="K56" s="9"/>
    </row>
    <row r="57" spans="1:11" x14ac:dyDescent="0.3">
      <c r="A57" s="9">
        <f t="shared" si="2"/>
        <v>54</v>
      </c>
      <c r="B57" s="19">
        <v>804.2</v>
      </c>
      <c r="C57" s="19">
        <v>804.3</v>
      </c>
      <c r="D57" s="9" t="s">
        <v>12</v>
      </c>
      <c r="E57" s="20" t="s">
        <v>8</v>
      </c>
      <c r="F57" s="19">
        <f t="shared" si="0"/>
        <v>99.999999999909051</v>
      </c>
      <c r="G57" s="19">
        <v>2</v>
      </c>
      <c r="H57" s="19">
        <v>0.15</v>
      </c>
      <c r="I57" s="19">
        <f t="shared" si="1"/>
        <v>30</v>
      </c>
      <c r="J57" s="9" t="s">
        <v>9</v>
      </c>
      <c r="K57" s="9"/>
    </row>
    <row r="58" spans="1:11" x14ac:dyDescent="0.3">
      <c r="A58" s="9">
        <f t="shared" si="2"/>
        <v>55</v>
      </c>
      <c r="B58" s="19">
        <v>804.4</v>
      </c>
      <c r="C58" s="19">
        <v>804.7</v>
      </c>
      <c r="D58" s="9" t="s">
        <v>12</v>
      </c>
      <c r="E58" s="20" t="s">
        <v>8</v>
      </c>
      <c r="F58" s="19">
        <f t="shared" si="0"/>
        <v>300.00000000006821</v>
      </c>
      <c r="G58" s="19">
        <v>2</v>
      </c>
      <c r="H58" s="19">
        <v>0.15</v>
      </c>
      <c r="I58" s="19">
        <f t="shared" si="1"/>
        <v>90</v>
      </c>
      <c r="J58" s="9" t="s">
        <v>9</v>
      </c>
      <c r="K58" s="9"/>
    </row>
    <row r="59" spans="1:11" x14ac:dyDescent="0.3">
      <c r="A59" s="9">
        <f t="shared" si="2"/>
        <v>56</v>
      </c>
      <c r="B59" s="19">
        <v>806</v>
      </c>
      <c r="C59" s="19">
        <v>806.25</v>
      </c>
      <c r="D59" s="9" t="s">
        <v>12</v>
      </c>
      <c r="E59" s="20" t="s">
        <v>8</v>
      </c>
      <c r="F59" s="19">
        <f t="shared" si="0"/>
        <v>250</v>
      </c>
      <c r="G59" s="19">
        <v>2</v>
      </c>
      <c r="H59" s="19">
        <v>0.15</v>
      </c>
      <c r="I59" s="19">
        <f t="shared" si="1"/>
        <v>75</v>
      </c>
      <c r="J59" s="9" t="s">
        <v>9</v>
      </c>
      <c r="K59" s="9"/>
    </row>
    <row r="60" spans="1:11" x14ac:dyDescent="0.3">
      <c r="A60" s="9">
        <f t="shared" si="2"/>
        <v>57</v>
      </c>
      <c r="B60" s="19">
        <v>806.45</v>
      </c>
      <c r="C60" s="19">
        <v>807.2</v>
      </c>
      <c r="D60" s="9" t="s">
        <v>12</v>
      </c>
      <c r="E60" s="20" t="s">
        <v>8</v>
      </c>
      <c r="F60" s="19">
        <f t="shared" si="0"/>
        <v>750</v>
      </c>
      <c r="G60" s="19">
        <v>2</v>
      </c>
      <c r="H60" s="19">
        <v>0.15</v>
      </c>
      <c r="I60" s="19">
        <f t="shared" si="1"/>
        <v>225</v>
      </c>
      <c r="J60" s="9" t="s">
        <v>9</v>
      </c>
      <c r="K60" s="9"/>
    </row>
    <row r="61" spans="1:11" x14ac:dyDescent="0.3">
      <c r="A61" s="9">
        <f t="shared" si="2"/>
        <v>58</v>
      </c>
      <c r="B61" s="19">
        <v>811.2</v>
      </c>
      <c r="C61" s="19">
        <v>811.5</v>
      </c>
      <c r="D61" s="9" t="s">
        <v>12</v>
      </c>
      <c r="E61" s="20" t="s">
        <v>8</v>
      </c>
      <c r="F61" s="19">
        <f t="shared" si="0"/>
        <v>299.99999999995453</v>
      </c>
      <c r="G61" s="19">
        <v>2</v>
      </c>
      <c r="H61" s="19">
        <v>0.15</v>
      </c>
      <c r="I61" s="19">
        <f t="shared" si="1"/>
        <v>90</v>
      </c>
      <c r="J61" s="9" t="s">
        <v>9</v>
      </c>
      <c r="K61" s="9"/>
    </row>
    <row r="62" spans="1:11" x14ac:dyDescent="0.3">
      <c r="A62" s="9">
        <f t="shared" si="2"/>
        <v>59</v>
      </c>
      <c r="B62" s="19">
        <v>812.2</v>
      </c>
      <c r="C62" s="19">
        <v>812.8</v>
      </c>
      <c r="D62" s="9" t="s">
        <v>12</v>
      </c>
      <c r="E62" s="20" t="s">
        <v>8</v>
      </c>
      <c r="F62" s="19">
        <f t="shared" si="0"/>
        <v>599.99999999990905</v>
      </c>
      <c r="G62" s="19">
        <v>2</v>
      </c>
      <c r="H62" s="19">
        <v>0.15</v>
      </c>
      <c r="I62" s="19">
        <f t="shared" si="1"/>
        <v>180</v>
      </c>
      <c r="J62" s="9" t="s">
        <v>9</v>
      </c>
      <c r="K62" s="9"/>
    </row>
    <row r="63" spans="1:11" x14ac:dyDescent="0.3">
      <c r="A63" s="9">
        <f t="shared" si="2"/>
        <v>60</v>
      </c>
      <c r="B63" s="19">
        <v>813</v>
      </c>
      <c r="C63" s="19">
        <v>813.2</v>
      </c>
      <c r="D63" s="9" t="s">
        <v>12</v>
      </c>
      <c r="E63" s="20" t="s">
        <v>8</v>
      </c>
      <c r="F63" s="19">
        <f t="shared" si="0"/>
        <v>200.00000000004547</v>
      </c>
      <c r="G63" s="19">
        <v>2</v>
      </c>
      <c r="H63" s="19">
        <v>0.15</v>
      </c>
      <c r="I63" s="19">
        <f t="shared" si="1"/>
        <v>60</v>
      </c>
      <c r="J63" s="9" t="s">
        <v>9</v>
      </c>
      <c r="K63" s="9"/>
    </row>
    <row r="64" spans="1:11" x14ac:dyDescent="0.3">
      <c r="A64" s="9">
        <f t="shared" si="2"/>
        <v>61</v>
      </c>
      <c r="B64" s="19">
        <v>813.86</v>
      </c>
      <c r="C64" s="19">
        <v>814</v>
      </c>
      <c r="D64" s="9" t="s">
        <v>12</v>
      </c>
      <c r="E64" s="19" t="s">
        <v>8</v>
      </c>
      <c r="F64" s="19">
        <f t="shared" si="0"/>
        <v>139.99999999998636</v>
      </c>
      <c r="G64" s="19">
        <v>2</v>
      </c>
      <c r="H64" s="19">
        <v>0.15</v>
      </c>
      <c r="I64" s="19">
        <f t="shared" si="1"/>
        <v>42</v>
      </c>
      <c r="J64" s="9" t="s">
        <v>9</v>
      </c>
      <c r="K64" s="9"/>
    </row>
    <row r="65" spans="1:11" x14ac:dyDescent="0.3">
      <c r="A65" s="9">
        <f t="shared" si="2"/>
        <v>62</v>
      </c>
      <c r="B65" s="19">
        <v>816.5</v>
      </c>
      <c r="C65" s="19">
        <v>817</v>
      </c>
      <c r="D65" s="9" t="s">
        <v>12</v>
      </c>
      <c r="E65" s="19" t="s">
        <v>8</v>
      </c>
      <c r="F65" s="19">
        <f t="shared" si="0"/>
        <v>500</v>
      </c>
      <c r="G65" s="19">
        <v>2</v>
      </c>
      <c r="H65" s="19">
        <v>0.15</v>
      </c>
      <c r="I65" s="19">
        <f t="shared" si="1"/>
        <v>150</v>
      </c>
      <c r="J65" s="9" t="s">
        <v>9</v>
      </c>
      <c r="K65" s="9"/>
    </row>
    <row r="66" spans="1:11" x14ac:dyDescent="0.3">
      <c r="A66" s="9">
        <f t="shared" si="2"/>
        <v>63</v>
      </c>
      <c r="B66" s="19">
        <v>818</v>
      </c>
      <c r="C66" s="19">
        <v>818.2</v>
      </c>
      <c r="D66" s="9" t="s">
        <v>12</v>
      </c>
      <c r="E66" s="19" t="s">
        <v>8</v>
      </c>
      <c r="F66" s="19">
        <f t="shared" si="0"/>
        <v>200.00000000004547</v>
      </c>
      <c r="G66" s="19">
        <v>2</v>
      </c>
      <c r="H66" s="19">
        <v>0.15</v>
      </c>
      <c r="I66" s="19">
        <f t="shared" si="1"/>
        <v>60</v>
      </c>
      <c r="J66" s="9" t="s">
        <v>9</v>
      </c>
      <c r="K66" s="9"/>
    </row>
    <row r="67" spans="1:11" x14ac:dyDescent="0.3">
      <c r="A67" s="9">
        <f t="shared" si="2"/>
        <v>64</v>
      </c>
      <c r="B67" s="19">
        <v>822.2</v>
      </c>
      <c r="C67" s="19">
        <v>822.45</v>
      </c>
      <c r="D67" s="9" t="s">
        <v>12</v>
      </c>
      <c r="E67" s="19" t="s">
        <v>8</v>
      </c>
      <c r="F67" s="19">
        <f t="shared" si="0"/>
        <v>250</v>
      </c>
      <c r="G67" s="19">
        <v>2</v>
      </c>
      <c r="H67" s="19">
        <v>0.15</v>
      </c>
      <c r="I67" s="19">
        <f t="shared" si="1"/>
        <v>75</v>
      </c>
      <c r="J67" s="9" t="s">
        <v>9</v>
      </c>
      <c r="K67" s="9"/>
    </row>
    <row r="68" spans="1:11" x14ac:dyDescent="0.3">
      <c r="A68" s="9">
        <f t="shared" si="2"/>
        <v>65</v>
      </c>
      <c r="B68" s="19">
        <v>825.8</v>
      </c>
      <c r="C68" s="19">
        <v>826.05</v>
      </c>
      <c r="D68" s="9" t="s">
        <v>12</v>
      </c>
      <c r="E68" s="19" t="s">
        <v>8</v>
      </c>
      <c r="F68" s="19">
        <f t="shared" ref="F68:F131" si="3">SUM(C68-B68)*1000</f>
        <v>250</v>
      </c>
      <c r="G68" s="19">
        <v>2</v>
      </c>
      <c r="H68" s="19">
        <v>0.15</v>
      </c>
      <c r="I68" s="19">
        <f t="shared" si="1"/>
        <v>75</v>
      </c>
      <c r="J68" s="9" t="s">
        <v>9</v>
      </c>
      <c r="K68" s="9"/>
    </row>
    <row r="69" spans="1:11" x14ac:dyDescent="0.3">
      <c r="A69" s="9">
        <f t="shared" si="2"/>
        <v>66</v>
      </c>
      <c r="B69" s="19">
        <v>826.33</v>
      </c>
      <c r="C69" s="19">
        <v>826.53</v>
      </c>
      <c r="D69" s="9" t="s">
        <v>12</v>
      </c>
      <c r="E69" s="19" t="s">
        <v>8</v>
      </c>
      <c r="F69" s="19">
        <f t="shared" si="3"/>
        <v>199.99999999993179</v>
      </c>
      <c r="G69" s="19">
        <v>2</v>
      </c>
      <c r="H69" s="19">
        <v>0.15</v>
      </c>
      <c r="I69" s="19">
        <f t="shared" ref="I69:I132" si="4">ROUND(F69*G69*H69,0)</f>
        <v>60</v>
      </c>
      <c r="J69" s="9" t="s">
        <v>9</v>
      </c>
      <c r="K69" s="9"/>
    </row>
    <row r="70" spans="1:11" x14ac:dyDescent="0.3">
      <c r="A70" s="9">
        <f t="shared" ref="A70:A133" si="5">A69+1</f>
        <v>67</v>
      </c>
      <c r="B70" s="19">
        <v>829.2</v>
      </c>
      <c r="C70" s="19">
        <v>829.4</v>
      </c>
      <c r="D70" s="9" t="s">
        <v>12</v>
      </c>
      <c r="E70" s="19" t="s">
        <v>8</v>
      </c>
      <c r="F70" s="19">
        <f t="shared" si="3"/>
        <v>199.99999999993179</v>
      </c>
      <c r="G70" s="19">
        <v>2</v>
      </c>
      <c r="H70" s="19">
        <v>0.15</v>
      </c>
      <c r="I70" s="19">
        <f t="shared" si="4"/>
        <v>60</v>
      </c>
      <c r="J70" s="9" t="s">
        <v>9</v>
      </c>
      <c r="K70" s="9"/>
    </row>
    <row r="71" spans="1:11" x14ac:dyDescent="0.3">
      <c r="A71" s="9">
        <f t="shared" si="5"/>
        <v>68</v>
      </c>
      <c r="B71" s="19">
        <v>830</v>
      </c>
      <c r="C71" s="19">
        <v>830.4</v>
      </c>
      <c r="D71" s="9" t="s">
        <v>12</v>
      </c>
      <c r="E71" s="19" t="s">
        <v>8</v>
      </c>
      <c r="F71" s="19">
        <f t="shared" si="3"/>
        <v>399.99999999997726</v>
      </c>
      <c r="G71" s="19">
        <v>2</v>
      </c>
      <c r="H71" s="19">
        <v>0.15</v>
      </c>
      <c r="I71" s="19">
        <f t="shared" si="4"/>
        <v>120</v>
      </c>
      <c r="J71" s="9" t="s">
        <v>9</v>
      </c>
      <c r="K71" s="9"/>
    </row>
    <row r="72" spans="1:11" x14ac:dyDescent="0.3">
      <c r="A72" s="9">
        <f t="shared" si="5"/>
        <v>69</v>
      </c>
      <c r="B72" s="19">
        <v>846.3</v>
      </c>
      <c r="C72" s="19">
        <v>846.4</v>
      </c>
      <c r="D72" s="9" t="s">
        <v>12</v>
      </c>
      <c r="E72" s="19" t="s">
        <v>8</v>
      </c>
      <c r="F72" s="19">
        <f t="shared" si="3"/>
        <v>100.00000000002274</v>
      </c>
      <c r="G72" s="19">
        <v>2</v>
      </c>
      <c r="H72" s="19">
        <v>0.15</v>
      </c>
      <c r="I72" s="19">
        <f t="shared" si="4"/>
        <v>30</v>
      </c>
      <c r="J72" s="9" t="s">
        <v>9</v>
      </c>
      <c r="K72" s="9"/>
    </row>
    <row r="73" spans="1:11" x14ac:dyDescent="0.3">
      <c r="A73" s="9">
        <f t="shared" si="5"/>
        <v>70</v>
      </c>
      <c r="B73" s="19">
        <v>856.55</v>
      </c>
      <c r="C73" s="19">
        <v>856.6</v>
      </c>
      <c r="D73" s="9" t="s">
        <v>12</v>
      </c>
      <c r="E73" s="19" t="s">
        <v>8</v>
      </c>
      <c r="F73" s="19">
        <f t="shared" si="3"/>
        <v>50.000000000068212</v>
      </c>
      <c r="G73" s="19">
        <v>2</v>
      </c>
      <c r="H73" s="19">
        <v>0.15</v>
      </c>
      <c r="I73" s="19">
        <f t="shared" si="4"/>
        <v>15</v>
      </c>
      <c r="J73" s="9" t="s">
        <v>9</v>
      </c>
      <c r="K73" s="9"/>
    </row>
    <row r="74" spans="1:11" x14ac:dyDescent="0.3">
      <c r="A74" s="9">
        <f t="shared" si="5"/>
        <v>71</v>
      </c>
      <c r="B74" s="19">
        <v>857.25</v>
      </c>
      <c r="C74" s="19">
        <v>857.4</v>
      </c>
      <c r="D74" s="9" t="s">
        <v>12</v>
      </c>
      <c r="E74" s="19" t="s">
        <v>8</v>
      </c>
      <c r="F74" s="19">
        <f t="shared" si="3"/>
        <v>149.99999999997726</v>
      </c>
      <c r="G74" s="19">
        <v>2</v>
      </c>
      <c r="H74" s="19">
        <v>0.15</v>
      </c>
      <c r="I74" s="19">
        <f t="shared" si="4"/>
        <v>45</v>
      </c>
      <c r="J74" s="9" t="s">
        <v>9</v>
      </c>
      <c r="K74" s="9"/>
    </row>
    <row r="75" spans="1:11" x14ac:dyDescent="0.3">
      <c r="A75" s="9">
        <f t="shared" si="5"/>
        <v>72</v>
      </c>
      <c r="B75" s="19">
        <v>859.9</v>
      </c>
      <c r="C75" s="19">
        <v>860</v>
      </c>
      <c r="D75" s="9" t="s">
        <v>12</v>
      </c>
      <c r="E75" s="19" t="s">
        <v>8</v>
      </c>
      <c r="F75" s="19">
        <f t="shared" si="3"/>
        <v>100.00000000002274</v>
      </c>
      <c r="G75" s="19">
        <v>2</v>
      </c>
      <c r="H75" s="19">
        <v>0.15</v>
      </c>
      <c r="I75" s="19">
        <f t="shared" si="4"/>
        <v>30</v>
      </c>
      <c r="J75" s="9" t="s">
        <v>9</v>
      </c>
      <c r="K75" s="9"/>
    </row>
    <row r="76" spans="1:11" x14ac:dyDescent="0.3">
      <c r="A76" s="9">
        <f t="shared" si="5"/>
        <v>73</v>
      </c>
      <c r="B76" s="19">
        <v>860.4</v>
      </c>
      <c r="C76" s="19">
        <v>860.6</v>
      </c>
      <c r="D76" s="9" t="s">
        <v>12</v>
      </c>
      <c r="E76" s="19" t="s">
        <v>8</v>
      </c>
      <c r="F76" s="19">
        <f t="shared" si="3"/>
        <v>200.00000000004547</v>
      </c>
      <c r="G76" s="19">
        <v>2</v>
      </c>
      <c r="H76" s="19">
        <v>0.15</v>
      </c>
      <c r="I76" s="19">
        <f t="shared" si="4"/>
        <v>60</v>
      </c>
      <c r="J76" s="9" t="s">
        <v>9</v>
      </c>
      <c r="K76" s="9"/>
    </row>
    <row r="77" spans="1:11" x14ac:dyDescent="0.3">
      <c r="A77" s="9">
        <f t="shared" si="5"/>
        <v>74</v>
      </c>
      <c r="B77" s="19">
        <v>865.2</v>
      </c>
      <c r="C77" s="19">
        <v>865.3</v>
      </c>
      <c r="D77" s="9" t="s">
        <v>12</v>
      </c>
      <c r="E77" s="19" t="s">
        <v>8</v>
      </c>
      <c r="F77" s="19">
        <f t="shared" si="3"/>
        <v>99.999999999909051</v>
      </c>
      <c r="G77" s="19">
        <v>2</v>
      </c>
      <c r="H77" s="19">
        <v>0.15</v>
      </c>
      <c r="I77" s="19">
        <f t="shared" si="4"/>
        <v>30</v>
      </c>
      <c r="J77" s="9" t="s">
        <v>9</v>
      </c>
      <c r="K77" s="9"/>
    </row>
    <row r="78" spans="1:11" x14ac:dyDescent="0.3">
      <c r="A78" s="9">
        <f t="shared" si="5"/>
        <v>75</v>
      </c>
      <c r="B78" s="19">
        <v>866.65</v>
      </c>
      <c r="C78" s="19">
        <v>866.8</v>
      </c>
      <c r="D78" s="9" t="s">
        <v>12</v>
      </c>
      <c r="E78" s="19" t="s">
        <v>8</v>
      </c>
      <c r="F78" s="19">
        <f t="shared" si="3"/>
        <v>149.99999999997726</v>
      </c>
      <c r="G78" s="19">
        <v>2</v>
      </c>
      <c r="H78" s="19">
        <v>0.15</v>
      </c>
      <c r="I78" s="19">
        <f t="shared" si="4"/>
        <v>45</v>
      </c>
      <c r="J78" s="9" t="s">
        <v>9</v>
      </c>
      <c r="K78" s="9"/>
    </row>
    <row r="79" spans="1:11" x14ac:dyDescent="0.3">
      <c r="A79" s="9">
        <f t="shared" si="5"/>
        <v>76</v>
      </c>
      <c r="B79" s="19">
        <v>883.69</v>
      </c>
      <c r="C79" s="19">
        <v>883.74</v>
      </c>
      <c r="D79" s="9" t="s">
        <v>12</v>
      </c>
      <c r="E79" s="9" t="s">
        <v>8</v>
      </c>
      <c r="F79" s="19">
        <f t="shared" si="3"/>
        <v>49.999999999954525</v>
      </c>
      <c r="G79" s="19">
        <v>2</v>
      </c>
      <c r="H79" s="19">
        <v>0.15</v>
      </c>
      <c r="I79" s="19">
        <f t="shared" si="4"/>
        <v>15</v>
      </c>
      <c r="J79" s="9" t="s">
        <v>9</v>
      </c>
      <c r="K79" s="9"/>
    </row>
    <row r="80" spans="1:11" x14ac:dyDescent="0.3">
      <c r="A80" s="9">
        <f t="shared" si="5"/>
        <v>77</v>
      </c>
      <c r="B80" s="19">
        <v>884.15</v>
      </c>
      <c r="C80" s="19">
        <v>884.19</v>
      </c>
      <c r="D80" s="9" t="s">
        <v>12</v>
      </c>
      <c r="E80" s="9" t="s">
        <v>8</v>
      </c>
      <c r="F80" s="19">
        <f t="shared" si="3"/>
        <v>40.000000000077307</v>
      </c>
      <c r="G80" s="19">
        <v>2</v>
      </c>
      <c r="H80" s="19">
        <v>0.15</v>
      </c>
      <c r="I80" s="19">
        <f t="shared" si="4"/>
        <v>12</v>
      </c>
      <c r="J80" s="9" t="s">
        <v>9</v>
      </c>
      <c r="K80" s="9"/>
    </row>
    <row r="81" spans="1:11" x14ac:dyDescent="0.3">
      <c r="A81" s="9">
        <f t="shared" si="5"/>
        <v>78</v>
      </c>
      <c r="B81" s="19">
        <v>884.22</v>
      </c>
      <c r="C81" s="19">
        <v>884.4</v>
      </c>
      <c r="D81" s="9" t="s">
        <v>12</v>
      </c>
      <c r="E81" s="9" t="s">
        <v>8</v>
      </c>
      <c r="F81" s="19">
        <f t="shared" si="3"/>
        <v>179.99999999994998</v>
      </c>
      <c r="G81" s="19">
        <v>2</v>
      </c>
      <c r="H81" s="19">
        <v>0.15</v>
      </c>
      <c r="I81" s="19">
        <f t="shared" si="4"/>
        <v>54</v>
      </c>
      <c r="J81" s="9" t="s">
        <v>9</v>
      </c>
      <c r="K81" s="9"/>
    </row>
    <row r="82" spans="1:11" x14ac:dyDescent="0.3">
      <c r="A82" s="9">
        <f t="shared" si="5"/>
        <v>79</v>
      </c>
      <c r="B82" s="19">
        <v>884.6</v>
      </c>
      <c r="C82" s="19">
        <v>884.7</v>
      </c>
      <c r="D82" s="9" t="s">
        <v>12</v>
      </c>
      <c r="E82" s="9" t="s">
        <v>8</v>
      </c>
      <c r="F82" s="19">
        <f t="shared" si="3"/>
        <v>100.00000000002274</v>
      </c>
      <c r="G82" s="19">
        <v>2</v>
      </c>
      <c r="H82" s="19">
        <v>0.15</v>
      </c>
      <c r="I82" s="19">
        <f t="shared" si="4"/>
        <v>30</v>
      </c>
      <c r="J82" s="9" t="s">
        <v>9</v>
      </c>
      <c r="K82" s="9"/>
    </row>
    <row r="83" spans="1:11" x14ac:dyDescent="0.3">
      <c r="A83" s="9">
        <f t="shared" si="5"/>
        <v>80</v>
      </c>
      <c r="B83" s="19">
        <v>885.2</v>
      </c>
      <c r="C83" s="19">
        <v>885.35</v>
      </c>
      <c r="D83" s="9" t="s">
        <v>12</v>
      </c>
      <c r="E83" s="9" t="s">
        <v>8</v>
      </c>
      <c r="F83" s="19">
        <f t="shared" si="3"/>
        <v>149.99999999997726</v>
      </c>
      <c r="G83" s="19">
        <v>2</v>
      </c>
      <c r="H83" s="19">
        <v>0.15</v>
      </c>
      <c r="I83" s="19">
        <f t="shared" si="4"/>
        <v>45</v>
      </c>
      <c r="J83" s="9" t="s">
        <v>9</v>
      </c>
      <c r="K83" s="9"/>
    </row>
    <row r="84" spans="1:11" x14ac:dyDescent="0.3">
      <c r="A84" s="9">
        <f t="shared" si="5"/>
        <v>81</v>
      </c>
      <c r="B84" s="19">
        <v>885.76</v>
      </c>
      <c r="C84" s="19">
        <v>885.9</v>
      </c>
      <c r="D84" s="9" t="s">
        <v>12</v>
      </c>
      <c r="E84" s="9" t="s">
        <v>8</v>
      </c>
      <c r="F84" s="19">
        <f t="shared" si="3"/>
        <v>139.99999999998636</v>
      </c>
      <c r="G84" s="19">
        <v>2</v>
      </c>
      <c r="H84" s="19">
        <v>0.15</v>
      </c>
      <c r="I84" s="19">
        <f t="shared" si="4"/>
        <v>42</v>
      </c>
      <c r="J84" s="9" t="s">
        <v>9</v>
      </c>
      <c r="K84" s="9"/>
    </row>
    <row r="85" spans="1:11" x14ac:dyDescent="0.3">
      <c r="A85" s="9">
        <f t="shared" si="5"/>
        <v>82</v>
      </c>
      <c r="B85" s="19">
        <v>887.15</v>
      </c>
      <c r="C85" s="19">
        <v>887.3</v>
      </c>
      <c r="D85" s="9" t="s">
        <v>12</v>
      </c>
      <c r="E85" s="9" t="s">
        <v>8</v>
      </c>
      <c r="F85" s="19">
        <f t="shared" si="3"/>
        <v>149.99999999997726</v>
      </c>
      <c r="G85" s="19">
        <v>2</v>
      </c>
      <c r="H85" s="19">
        <v>0.15</v>
      </c>
      <c r="I85" s="19">
        <f t="shared" si="4"/>
        <v>45</v>
      </c>
      <c r="J85" s="9" t="s">
        <v>9</v>
      </c>
      <c r="K85" s="9"/>
    </row>
    <row r="86" spans="1:11" x14ac:dyDescent="0.3">
      <c r="A86" s="9">
        <f t="shared" si="5"/>
        <v>83</v>
      </c>
      <c r="B86" s="19">
        <v>887.4</v>
      </c>
      <c r="C86" s="19">
        <v>887.43</v>
      </c>
      <c r="D86" s="9" t="s">
        <v>12</v>
      </c>
      <c r="E86" s="9" t="s">
        <v>8</v>
      </c>
      <c r="F86" s="19">
        <f t="shared" si="3"/>
        <v>29.999999999972715</v>
      </c>
      <c r="G86" s="19">
        <v>2</v>
      </c>
      <c r="H86" s="19">
        <v>0.15</v>
      </c>
      <c r="I86" s="19">
        <f t="shared" si="4"/>
        <v>9</v>
      </c>
      <c r="J86" s="9" t="s">
        <v>9</v>
      </c>
      <c r="K86" s="9"/>
    </row>
    <row r="87" spans="1:11" x14ac:dyDescent="0.3">
      <c r="A87" s="9">
        <f t="shared" si="5"/>
        <v>84</v>
      </c>
      <c r="B87" s="19">
        <v>889.3</v>
      </c>
      <c r="C87" s="19">
        <v>889.4</v>
      </c>
      <c r="D87" s="9" t="s">
        <v>12</v>
      </c>
      <c r="E87" s="9" t="s">
        <v>8</v>
      </c>
      <c r="F87" s="19">
        <f t="shared" si="3"/>
        <v>100.00000000002274</v>
      </c>
      <c r="G87" s="19">
        <v>2</v>
      </c>
      <c r="H87" s="19">
        <v>0.15</v>
      </c>
      <c r="I87" s="19">
        <f t="shared" si="4"/>
        <v>30</v>
      </c>
      <c r="J87" s="9" t="s">
        <v>9</v>
      </c>
      <c r="K87" s="9"/>
    </row>
    <row r="88" spans="1:11" x14ac:dyDescent="0.3">
      <c r="A88" s="9">
        <f t="shared" si="5"/>
        <v>85</v>
      </c>
      <c r="B88" s="19">
        <v>1359.2</v>
      </c>
      <c r="C88" s="19">
        <v>1359.26</v>
      </c>
      <c r="D88" s="9" t="s">
        <v>12</v>
      </c>
      <c r="E88" s="9" t="s">
        <v>8</v>
      </c>
      <c r="F88" s="19">
        <f t="shared" si="3"/>
        <v>59.99999999994543</v>
      </c>
      <c r="G88" s="19">
        <v>2</v>
      </c>
      <c r="H88" s="19">
        <v>0.15</v>
      </c>
      <c r="I88" s="19">
        <f t="shared" si="4"/>
        <v>18</v>
      </c>
      <c r="J88" s="9" t="s">
        <v>9</v>
      </c>
      <c r="K88" s="9"/>
    </row>
    <row r="89" spans="1:11" x14ac:dyDescent="0.3">
      <c r="A89" s="9">
        <f t="shared" si="5"/>
        <v>86</v>
      </c>
      <c r="B89" s="19">
        <v>1359.3</v>
      </c>
      <c r="C89" s="19">
        <v>1359.45</v>
      </c>
      <c r="D89" s="9" t="s">
        <v>12</v>
      </c>
      <c r="E89" s="9" t="s">
        <v>8</v>
      </c>
      <c r="F89" s="19">
        <f t="shared" si="3"/>
        <v>150.00000000009095</v>
      </c>
      <c r="G89" s="19">
        <v>2</v>
      </c>
      <c r="H89" s="19">
        <v>0.15</v>
      </c>
      <c r="I89" s="19">
        <f t="shared" si="4"/>
        <v>45</v>
      </c>
      <c r="J89" s="9" t="s">
        <v>9</v>
      </c>
      <c r="K89" s="9"/>
    </row>
    <row r="90" spans="1:11" x14ac:dyDescent="0.3">
      <c r="A90" s="9">
        <f t="shared" si="5"/>
        <v>87</v>
      </c>
      <c r="B90" s="19">
        <v>1361</v>
      </c>
      <c r="C90" s="19">
        <v>1361.1</v>
      </c>
      <c r="D90" s="9" t="s">
        <v>12</v>
      </c>
      <c r="E90" s="9" t="s">
        <v>8</v>
      </c>
      <c r="F90" s="19">
        <f t="shared" si="3"/>
        <v>99.999999999909051</v>
      </c>
      <c r="G90" s="19">
        <v>2</v>
      </c>
      <c r="H90" s="19">
        <v>0.15</v>
      </c>
      <c r="I90" s="19">
        <f t="shared" si="4"/>
        <v>30</v>
      </c>
      <c r="J90" s="9" t="s">
        <v>9</v>
      </c>
      <c r="K90" s="9"/>
    </row>
    <row r="91" spans="1:11" x14ac:dyDescent="0.3">
      <c r="A91" s="9">
        <f t="shared" si="5"/>
        <v>88</v>
      </c>
      <c r="B91" s="19">
        <v>1361.4</v>
      </c>
      <c r="C91" s="19">
        <v>1361.5</v>
      </c>
      <c r="D91" s="9" t="s">
        <v>12</v>
      </c>
      <c r="E91" s="9" t="s">
        <v>8</v>
      </c>
      <c r="F91" s="19">
        <f t="shared" si="3"/>
        <v>99.999999999909051</v>
      </c>
      <c r="G91" s="19">
        <v>2</v>
      </c>
      <c r="H91" s="19">
        <v>0.15</v>
      </c>
      <c r="I91" s="19">
        <f t="shared" si="4"/>
        <v>30</v>
      </c>
      <c r="J91" s="9" t="s">
        <v>9</v>
      </c>
      <c r="K91" s="9"/>
    </row>
    <row r="92" spans="1:11" x14ac:dyDescent="0.3">
      <c r="A92" s="9">
        <f t="shared" si="5"/>
        <v>89</v>
      </c>
      <c r="B92" s="19">
        <v>1361.58</v>
      </c>
      <c r="C92" s="19">
        <v>1361.7</v>
      </c>
      <c r="D92" s="9" t="s">
        <v>12</v>
      </c>
      <c r="E92" s="9" t="s">
        <v>8</v>
      </c>
      <c r="F92" s="19">
        <f t="shared" si="3"/>
        <v>120.00000000011823</v>
      </c>
      <c r="G92" s="19">
        <v>2</v>
      </c>
      <c r="H92" s="19">
        <v>0.15</v>
      </c>
      <c r="I92" s="19">
        <f t="shared" si="4"/>
        <v>36</v>
      </c>
      <c r="J92" s="9" t="s">
        <v>9</v>
      </c>
      <c r="K92" s="9"/>
    </row>
    <row r="93" spans="1:11" x14ac:dyDescent="0.3">
      <c r="A93" s="9">
        <f t="shared" si="5"/>
        <v>90</v>
      </c>
      <c r="B93" s="19">
        <v>1362.2</v>
      </c>
      <c r="C93" s="19">
        <v>1362.27</v>
      </c>
      <c r="D93" s="9" t="s">
        <v>12</v>
      </c>
      <c r="E93" s="9" t="s">
        <v>8</v>
      </c>
      <c r="F93" s="19">
        <f t="shared" si="3"/>
        <v>69.999999999936335</v>
      </c>
      <c r="G93" s="19">
        <v>2</v>
      </c>
      <c r="H93" s="19">
        <v>0.15</v>
      </c>
      <c r="I93" s="19">
        <f t="shared" si="4"/>
        <v>21</v>
      </c>
      <c r="J93" s="9" t="s">
        <v>9</v>
      </c>
      <c r="K93" s="9"/>
    </row>
    <row r="94" spans="1:11" x14ac:dyDescent="0.3">
      <c r="A94" s="9">
        <f t="shared" si="5"/>
        <v>91</v>
      </c>
      <c r="B94" s="19">
        <v>1363.1</v>
      </c>
      <c r="C94" s="19">
        <v>1363.3</v>
      </c>
      <c r="D94" s="9" t="s">
        <v>12</v>
      </c>
      <c r="E94" s="9" t="s">
        <v>8</v>
      </c>
      <c r="F94" s="19">
        <f t="shared" si="3"/>
        <v>200.00000000004547</v>
      </c>
      <c r="G94" s="19">
        <v>2</v>
      </c>
      <c r="H94" s="19">
        <v>0.15</v>
      </c>
      <c r="I94" s="19">
        <f t="shared" si="4"/>
        <v>60</v>
      </c>
      <c r="J94" s="9" t="s">
        <v>9</v>
      </c>
      <c r="K94" s="9"/>
    </row>
    <row r="95" spans="1:11" x14ac:dyDescent="0.3">
      <c r="A95" s="9">
        <f t="shared" si="5"/>
        <v>92</v>
      </c>
      <c r="B95" s="19">
        <v>1363.4010000000001</v>
      </c>
      <c r="C95" s="19">
        <v>1363.6510000000001</v>
      </c>
      <c r="D95" s="9" t="s">
        <v>12</v>
      </c>
      <c r="E95" s="9" t="s">
        <v>8</v>
      </c>
      <c r="F95" s="19">
        <f t="shared" si="3"/>
        <v>250</v>
      </c>
      <c r="G95" s="19">
        <v>2</v>
      </c>
      <c r="H95" s="19">
        <v>0.15</v>
      </c>
      <c r="I95" s="19">
        <f t="shared" si="4"/>
        <v>75</v>
      </c>
      <c r="J95" s="9" t="s">
        <v>9</v>
      </c>
      <c r="K95" s="9"/>
    </row>
    <row r="96" spans="1:11" x14ac:dyDescent="0.3">
      <c r="A96" s="9">
        <f t="shared" si="5"/>
        <v>93</v>
      </c>
      <c r="B96" s="19">
        <v>1364.2</v>
      </c>
      <c r="C96" s="19">
        <v>1364.3</v>
      </c>
      <c r="D96" s="9" t="s">
        <v>12</v>
      </c>
      <c r="E96" s="9" t="s">
        <v>8</v>
      </c>
      <c r="F96" s="19">
        <f t="shared" si="3"/>
        <v>99.999999999909051</v>
      </c>
      <c r="G96" s="19">
        <v>2</v>
      </c>
      <c r="H96" s="19">
        <v>0.15</v>
      </c>
      <c r="I96" s="19">
        <f t="shared" si="4"/>
        <v>30</v>
      </c>
      <c r="J96" s="9" t="s">
        <v>9</v>
      </c>
      <c r="K96" s="9"/>
    </row>
    <row r="97" spans="1:11" x14ac:dyDescent="0.3">
      <c r="A97" s="9">
        <f t="shared" si="5"/>
        <v>94</v>
      </c>
      <c r="B97" s="19">
        <v>1364.4</v>
      </c>
      <c r="C97" s="19">
        <v>1364.5</v>
      </c>
      <c r="D97" s="9" t="s">
        <v>12</v>
      </c>
      <c r="E97" s="9" t="s">
        <v>8</v>
      </c>
      <c r="F97" s="19">
        <f t="shared" si="3"/>
        <v>99.999999999909051</v>
      </c>
      <c r="G97" s="19">
        <v>2</v>
      </c>
      <c r="H97" s="19">
        <v>0.15</v>
      </c>
      <c r="I97" s="19">
        <f t="shared" si="4"/>
        <v>30</v>
      </c>
      <c r="J97" s="9" t="s">
        <v>9</v>
      </c>
      <c r="K97" s="9"/>
    </row>
    <row r="98" spans="1:11" x14ac:dyDescent="0.3">
      <c r="A98" s="9">
        <f t="shared" si="5"/>
        <v>95</v>
      </c>
      <c r="B98" s="19">
        <v>1365.85</v>
      </c>
      <c r="C98" s="19">
        <v>1366.17</v>
      </c>
      <c r="D98" s="9" t="s">
        <v>12</v>
      </c>
      <c r="E98" s="9" t="s">
        <v>8</v>
      </c>
      <c r="F98" s="19">
        <f t="shared" si="3"/>
        <v>320.00000000016371</v>
      </c>
      <c r="G98" s="19">
        <v>2</v>
      </c>
      <c r="H98" s="19">
        <v>0.15</v>
      </c>
      <c r="I98" s="19">
        <f t="shared" si="4"/>
        <v>96</v>
      </c>
      <c r="J98" s="9" t="s">
        <v>9</v>
      </c>
      <c r="K98" s="9"/>
    </row>
    <row r="99" spans="1:11" x14ac:dyDescent="0.3">
      <c r="A99" s="9">
        <f t="shared" si="5"/>
        <v>96</v>
      </c>
      <c r="B99" s="19">
        <v>1366.25</v>
      </c>
      <c r="C99" s="19">
        <v>1366.35</v>
      </c>
      <c r="D99" s="9" t="s">
        <v>12</v>
      </c>
      <c r="E99" s="9" t="s">
        <v>8</v>
      </c>
      <c r="F99" s="19">
        <f t="shared" si="3"/>
        <v>99.999999999909051</v>
      </c>
      <c r="G99" s="19">
        <v>2</v>
      </c>
      <c r="H99" s="19">
        <v>0.15</v>
      </c>
      <c r="I99" s="19">
        <f t="shared" si="4"/>
        <v>30</v>
      </c>
      <c r="J99" s="9" t="s">
        <v>9</v>
      </c>
      <c r="K99" s="9"/>
    </row>
    <row r="100" spans="1:11" x14ac:dyDescent="0.3">
      <c r="A100" s="9">
        <f t="shared" si="5"/>
        <v>97</v>
      </c>
      <c r="B100" s="19">
        <v>1366.7</v>
      </c>
      <c r="C100" s="19">
        <v>1366.9</v>
      </c>
      <c r="D100" s="9" t="s">
        <v>12</v>
      </c>
      <c r="E100" s="9" t="s">
        <v>8</v>
      </c>
      <c r="F100" s="19">
        <f t="shared" si="3"/>
        <v>200.00000000004547</v>
      </c>
      <c r="G100" s="19">
        <v>2</v>
      </c>
      <c r="H100" s="19">
        <v>0.15</v>
      </c>
      <c r="I100" s="19">
        <f t="shared" si="4"/>
        <v>60</v>
      </c>
      <c r="J100" s="9" t="s">
        <v>9</v>
      </c>
      <c r="K100" s="9"/>
    </row>
    <row r="101" spans="1:11" x14ac:dyDescent="0.3">
      <c r="A101" s="9">
        <f t="shared" si="5"/>
        <v>98</v>
      </c>
      <c r="B101" s="19">
        <v>1367.85</v>
      </c>
      <c r="C101" s="19">
        <v>1368.05</v>
      </c>
      <c r="D101" s="9" t="s">
        <v>12</v>
      </c>
      <c r="E101" s="9" t="s">
        <v>8</v>
      </c>
      <c r="F101" s="19">
        <f t="shared" si="3"/>
        <v>200.00000000004547</v>
      </c>
      <c r="G101" s="19">
        <v>2</v>
      </c>
      <c r="H101" s="19">
        <v>0.15</v>
      </c>
      <c r="I101" s="19">
        <f t="shared" si="4"/>
        <v>60</v>
      </c>
      <c r="J101" s="9" t="s">
        <v>9</v>
      </c>
      <c r="K101" s="9"/>
    </row>
    <row r="102" spans="1:11" x14ac:dyDescent="0.3">
      <c r="A102" s="9">
        <f t="shared" si="5"/>
        <v>99</v>
      </c>
      <c r="B102" s="19">
        <v>1370.9</v>
      </c>
      <c r="C102" s="19">
        <v>1371.35</v>
      </c>
      <c r="D102" s="9" t="s">
        <v>12</v>
      </c>
      <c r="E102" s="9" t="s">
        <v>8</v>
      </c>
      <c r="F102" s="19">
        <f t="shared" si="3"/>
        <v>449.9999999998181</v>
      </c>
      <c r="G102" s="19">
        <v>2</v>
      </c>
      <c r="H102" s="19">
        <v>0.15</v>
      </c>
      <c r="I102" s="19">
        <f t="shared" si="4"/>
        <v>135</v>
      </c>
      <c r="J102" s="9" t="s">
        <v>9</v>
      </c>
      <c r="K102" s="9"/>
    </row>
    <row r="103" spans="1:11" x14ac:dyDescent="0.3">
      <c r="A103" s="9">
        <f t="shared" si="5"/>
        <v>100</v>
      </c>
      <c r="B103" s="19">
        <v>1376.85</v>
      </c>
      <c r="C103" s="19">
        <v>1377</v>
      </c>
      <c r="D103" s="9" t="s">
        <v>12</v>
      </c>
      <c r="E103" s="9" t="s">
        <v>8</v>
      </c>
      <c r="F103" s="19">
        <f t="shared" si="3"/>
        <v>150.00000000009095</v>
      </c>
      <c r="G103" s="19">
        <v>2</v>
      </c>
      <c r="H103" s="19">
        <v>0.15</v>
      </c>
      <c r="I103" s="19">
        <f t="shared" si="4"/>
        <v>45</v>
      </c>
      <c r="J103" s="9" t="s">
        <v>9</v>
      </c>
      <c r="K103" s="9"/>
    </row>
    <row r="104" spans="1:11" x14ac:dyDescent="0.3">
      <c r="A104" s="9">
        <f t="shared" si="5"/>
        <v>101</v>
      </c>
      <c r="B104" s="19">
        <v>1377.1</v>
      </c>
      <c r="C104" s="19">
        <v>1377.4</v>
      </c>
      <c r="D104" s="9" t="s">
        <v>12</v>
      </c>
      <c r="E104" s="9" t="s">
        <v>8</v>
      </c>
      <c r="F104" s="19">
        <f t="shared" si="3"/>
        <v>300.0000000001819</v>
      </c>
      <c r="G104" s="19">
        <v>2</v>
      </c>
      <c r="H104" s="19">
        <v>0.15</v>
      </c>
      <c r="I104" s="19">
        <f t="shared" si="4"/>
        <v>90</v>
      </c>
      <c r="J104" s="9" t="s">
        <v>9</v>
      </c>
      <c r="K104" s="9"/>
    </row>
    <row r="105" spans="1:11" x14ac:dyDescent="0.3">
      <c r="A105" s="9">
        <f t="shared" si="5"/>
        <v>102</v>
      </c>
      <c r="B105" s="19">
        <v>1378.3</v>
      </c>
      <c r="C105" s="19">
        <v>1378.45</v>
      </c>
      <c r="D105" s="9" t="s">
        <v>12</v>
      </c>
      <c r="E105" s="9" t="s">
        <v>8</v>
      </c>
      <c r="F105" s="19">
        <f t="shared" si="3"/>
        <v>150.00000000009095</v>
      </c>
      <c r="G105" s="19">
        <v>2</v>
      </c>
      <c r="H105" s="19">
        <v>0.15</v>
      </c>
      <c r="I105" s="19">
        <f t="shared" si="4"/>
        <v>45</v>
      </c>
      <c r="J105" s="9" t="s">
        <v>9</v>
      </c>
      <c r="K105" s="9"/>
    </row>
    <row r="106" spans="1:11" x14ac:dyDescent="0.3">
      <c r="A106" s="9">
        <f t="shared" si="5"/>
        <v>103</v>
      </c>
      <c r="B106" s="19">
        <v>1380.3</v>
      </c>
      <c r="C106" s="19">
        <v>1380.45</v>
      </c>
      <c r="D106" s="9" t="s">
        <v>12</v>
      </c>
      <c r="E106" s="9" t="s">
        <v>8</v>
      </c>
      <c r="F106" s="19">
        <f t="shared" si="3"/>
        <v>150.00000000009095</v>
      </c>
      <c r="G106" s="19">
        <v>2</v>
      </c>
      <c r="H106" s="19">
        <v>0.15</v>
      </c>
      <c r="I106" s="19">
        <f t="shared" si="4"/>
        <v>45</v>
      </c>
      <c r="J106" s="9" t="s">
        <v>9</v>
      </c>
      <c r="K106" s="9"/>
    </row>
    <row r="107" spans="1:11" x14ac:dyDescent="0.3">
      <c r="A107" s="9">
        <f t="shared" si="5"/>
        <v>104</v>
      </c>
      <c r="B107" s="19">
        <v>1387.8</v>
      </c>
      <c r="C107" s="19">
        <v>1388</v>
      </c>
      <c r="D107" s="9" t="s">
        <v>12</v>
      </c>
      <c r="E107" s="9" t="s">
        <v>8</v>
      </c>
      <c r="F107" s="19">
        <f t="shared" si="3"/>
        <v>200.00000000004547</v>
      </c>
      <c r="G107" s="19">
        <v>2</v>
      </c>
      <c r="H107" s="19">
        <v>0.15</v>
      </c>
      <c r="I107" s="19">
        <f t="shared" si="4"/>
        <v>60</v>
      </c>
      <c r="J107" s="9" t="s">
        <v>9</v>
      </c>
      <c r="K107" s="9"/>
    </row>
    <row r="108" spans="1:11" x14ac:dyDescent="0.3">
      <c r="A108" s="9">
        <f t="shared" si="5"/>
        <v>105</v>
      </c>
      <c r="B108" s="19">
        <v>1396</v>
      </c>
      <c r="C108" s="19">
        <v>1396.4</v>
      </c>
      <c r="D108" s="9" t="s">
        <v>12</v>
      </c>
      <c r="E108" s="9" t="s">
        <v>8</v>
      </c>
      <c r="F108" s="19">
        <f t="shared" si="3"/>
        <v>400.00000000009095</v>
      </c>
      <c r="G108" s="19">
        <v>2</v>
      </c>
      <c r="H108" s="19">
        <v>0.15</v>
      </c>
      <c r="I108" s="19">
        <f t="shared" si="4"/>
        <v>120</v>
      </c>
      <c r="J108" s="9" t="s">
        <v>9</v>
      </c>
      <c r="K108" s="9"/>
    </row>
    <row r="109" spans="1:11" x14ac:dyDescent="0.3">
      <c r="A109" s="9">
        <f t="shared" si="5"/>
        <v>106</v>
      </c>
      <c r="B109" s="19">
        <v>1397.1</v>
      </c>
      <c r="C109" s="19">
        <v>1397.5</v>
      </c>
      <c r="D109" s="9" t="s">
        <v>12</v>
      </c>
      <c r="E109" s="9" t="s">
        <v>8</v>
      </c>
      <c r="F109" s="19">
        <f t="shared" si="3"/>
        <v>400.00000000009095</v>
      </c>
      <c r="G109" s="19">
        <v>2</v>
      </c>
      <c r="H109" s="19">
        <v>0.15</v>
      </c>
      <c r="I109" s="19">
        <f t="shared" si="4"/>
        <v>120</v>
      </c>
      <c r="J109" s="9" t="s">
        <v>9</v>
      </c>
      <c r="K109" s="9"/>
    </row>
    <row r="110" spans="1:11" x14ac:dyDescent="0.3">
      <c r="A110" s="9">
        <f t="shared" si="5"/>
        <v>107</v>
      </c>
      <c r="B110" s="19">
        <v>1400.5</v>
      </c>
      <c r="C110" s="19">
        <v>1400.65</v>
      </c>
      <c r="D110" s="9" t="s">
        <v>12</v>
      </c>
      <c r="E110" s="9" t="s">
        <v>8</v>
      </c>
      <c r="F110" s="19">
        <f t="shared" si="3"/>
        <v>150.00000000009095</v>
      </c>
      <c r="G110" s="19">
        <v>2</v>
      </c>
      <c r="H110" s="19">
        <v>0.15</v>
      </c>
      <c r="I110" s="19">
        <f t="shared" si="4"/>
        <v>45</v>
      </c>
      <c r="J110" s="9" t="s">
        <v>9</v>
      </c>
      <c r="K110" s="9"/>
    </row>
    <row r="111" spans="1:11" x14ac:dyDescent="0.3">
      <c r="A111" s="9">
        <f t="shared" si="5"/>
        <v>108</v>
      </c>
      <c r="B111" s="19">
        <v>1403.15</v>
      </c>
      <c r="C111" s="19">
        <v>1403.45</v>
      </c>
      <c r="D111" s="9" t="s">
        <v>12</v>
      </c>
      <c r="E111" s="9" t="s">
        <v>8</v>
      </c>
      <c r="F111" s="19">
        <f t="shared" si="3"/>
        <v>299.99999999995453</v>
      </c>
      <c r="G111" s="19">
        <v>2</v>
      </c>
      <c r="H111" s="19">
        <v>0.15</v>
      </c>
      <c r="I111" s="19">
        <f t="shared" si="4"/>
        <v>90</v>
      </c>
      <c r="J111" s="9" t="s">
        <v>9</v>
      </c>
      <c r="K111" s="9"/>
    </row>
    <row r="112" spans="1:11" x14ac:dyDescent="0.3">
      <c r="A112" s="9">
        <f t="shared" si="5"/>
        <v>109</v>
      </c>
      <c r="B112" s="19">
        <v>1404.35</v>
      </c>
      <c r="C112" s="19">
        <v>1404.6</v>
      </c>
      <c r="D112" s="9" t="s">
        <v>12</v>
      </c>
      <c r="E112" s="9" t="s">
        <v>8</v>
      </c>
      <c r="F112" s="19">
        <f t="shared" si="3"/>
        <v>250</v>
      </c>
      <c r="G112" s="19">
        <v>2</v>
      </c>
      <c r="H112" s="19">
        <v>0.15</v>
      </c>
      <c r="I112" s="19">
        <f t="shared" si="4"/>
        <v>75</v>
      </c>
      <c r="J112" s="9" t="s">
        <v>9</v>
      </c>
      <c r="K112" s="9"/>
    </row>
    <row r="113" spans="1:11" x14ac:dyDescent="0.3">
      <c r="A113" s="9">
        <f t="shared" si="5"/>
        <v>110</v>
      </c>
      <c r="B113" s="19">
        <v>1405.55</v>
      </c>
      <c r="C113" s="19">
        <v>1405.7</v>
      </c>
      <c r="D113" s="9" t="s">
        <v>12</v>
      </c>
      <c r="E113" s="9" t="s">
        <v>8</v>
      </c>
      <c r="F113" s="19">
        <f t="shared" si="3"/>
        <v>150.00000000009095</v>
      </c>
      <c r="G113" s="19">
        <v>2</v>
      </c>
      <c r="H113" s="19">
        <v>0.15</v>
      </c>
      <c r="I113" s="19">
        <f t="shared" si="4"/>
        <v>45</v>
      </c>
      <c r="J113" s="9" t="s">
        <v>9</v>
      </c>
      <c r="K113" s="9"/>
    </row>
    <row r="114" spans="1:11" x14ac:dyDescent="0.3">
      <c r="A114" s="9">
        <f t="shared" si="5"/>
        <v>111</v>
      </c>
      <c r="B114" s="19">
        <v>1407.3</v>
      </c>
      <c r="C114" s="19">
        <v>1407.4</v>
      </c>
      <c r="D114" s="9" t="s">
        <v>12</v>
      </c>
      <c r="E114" s="9" t="s">
        <v>8</v>
      </c>
      <c r="F114" s="19">
        <f t="shared" si="3"/>
        <v>100.00000000013642</v>
      </c>
      <c r="G114" s="19">
        <v>2</v>
      </c>
      <c r="H114" s="19">
        <v>0.15</v>
      </c>
      <c r="I114" s="19">
        <f t="shared" si="4"/>
        <v>30</v>
      </c>
      <c r="J114" s="9" t="s">
        <v>9</v>
      </c>
      <c r="K114" s="9"/>
    </row>
    <row r="115" spans="1:11" x14ac:dyDescent="0.3">
      <c r="A115" s="9">
        <f t="shared" si="5"/>
        <v>112</v>
      </c>
      <c r="B115" s="19">
        <v>1407.5</v>
      </c>
      <c r="C115" s="19">
        <v>1407.57</v>
      </c>
      <c r="D115" s="9" t="s">
        <v>12</v>
      </c>
      <c r="E115" s="9" t="s">
        <v>8</v>
      </c>
      <c r="F115" s="19">
        <f t="shared" si="3"/>
        <v>69.999999999936335</v>
      </c>
      <c r="G115" s="19">
        <v>2</v>
      </c>
      <c r="H115" s="19">
        <v>0.15</v>
      </c>
      <c r="I115" s="19">
        <f t="shared" si="4"/>
        <v>21</v>
      </c>
      <c r="J115" s="9" t="s">
        <v>9</v>
      </c>
      <c r="K115" s="9"/>
    </row>
    <row r="116" spans="1:11" x14ac:dyDescent="0.3">
      <c r="A116" s="9">
        <f t="shared" si="5"/>
        <v>113</v>
      </c>
      <c r="B116" s="19">
        <v>1407.85</v>
      </c>
      <c r="C116" s="19">
        <v>1408.05</v>
      </c>
      <c r="D116" s="9" t="s">
        <v>12</v>
      </c>
      <c r="E116" s="9" t="s">
        <v>8</v>
      </c>
      <c r="F116" s="19">
        <f t="shared" si="3"/>
        <v>200.00000000004547</v>
      </c>
      <c r="G116" s="19">
        <v>2</v>
      </c>
      <c r="H116" s="19">
        <v>0.15</v>
      </c>
      <c r="I116" s="19">
        <f t="shared" si="4"/>
        <v>60</v>
      </c>
      <c r="J116" s="9" t="s">
        <v>9</v>
      </c>
      <c r="K116" s="9"/>
    </row>
    <row r="117" spans="1:11" x14ac:dyDescent="0.3">
      <c r="A117" s="9">
        <f t="shared" si="5"/>
        <v>114</v>
      </c>
      <c r="B117" s="19">
        <v>1409.1</v>
      </c>
      <c r="C117" s="19">
        <v>1409.2</v>
      </c>
      <c r="D117" s="9" t="s">
        <v>12</v>
      </c>
      <c r="E117" s="9" t="s">
        <v>8</v>
      </c>
      <c r="F117" s="19">
        <f t="shared" si="3"/>
        <v>100.00000000013642</v>
      </c>
      <c r="G117" s="19">
        <v>2</v>
      </c>
      <c r="H117" s="19">
        <v>0.15</v>
      </c>
      <c r="I117" s="19">
        <f t="shared" si="4"/>
        <v>30</v>
      </c>
      <c r="J117" s="9" t="s">
        <v>9</v>
      </c>
      <c r="K117" s="9"/>
    </row>
    <row r="118" spans="1:11" x14ac:dyDescent="0.3">
      <c r="A118" s="9">
        <f t="shared" si="5"/>
        <v>115</v>
      </c>
      <c r="B118" s="19">
        <v>1410.55</v>
      </c>
      <c r="C118" s="19">
        <v>1410.65</v>
      </c>
      <c r="D118" s="9" t="s">
        <v>12</v>
      </c>
      <c r="E118" s="9" t="s">
        <v>8</v>
      </c>
      <c r="F118" s="19">
        <f t="shared" si="3"/>
        <v>100.00000000013642</v>
      </c>
      <c r="G118" s="19">
        <v>2</v>
      </c>
      <c r="H118" s="19">
        <v>0.15</v>
      </c>
      <c r="I118" s="19">
        <f t="shared" si="4"/>
        <v>30</v>
      </c>
      <c r="J118" s="9" t="s">
        <v>9</v>
      </c>
      <c r="K118" s="9"/>
    </row>
    <row r="119" spans="1:11" x14ac:dyDescent="0.3">
      <c r="A119" s="9">
        <f t="shared" si="5"/>
        <v>116</v>
      </c>
      <c r="B119" s="19">
        <v>1411.2</v>
      </c>
      <c r="C119" s="19">
        <v>1411.55</v>
      </c>
      <c r="D119" s="9" t="s">
        <v>12</v>
      </c>
      <c r="E119" s="9" t="s">
        <v>8</v>
      </c>
      <c r="F119" s="19">
        <f t="shared" si="3"/>
        <v>349.99999999990905</v>
      </c>
      <c r="G119" s="19">
        <v>2</v>
      </c>
      <c r="H119" s="19">
        <v>0.15</v>
      </c>
      <c r="I119" s="19">
        <f t="shared" si="4"/>
        <v>105</v>
      </c>
      <c r="J119" s="9" t="s">
        <v>9</v>
      </c>
      <c r="K119" s="9"/>
    </row>
    <row r="120" spans="1:11" x14ac:dyDescent="0.3">
      <c r="A120" s="9">
        <f t="shared" si="5"/>
        <v>117</v>
      </c>
      <c r="B120" s="19">
        <v>1413.45</v>
      </c>
      <c r="C120" s="19">
        <v>1413.55</v>
      </c>
      <c r="D120" s="9" t="s">
        <v>12</v>
      </c>
      <c r="E120" s="9" t="s">
        <v>8</v>
      </c>
      <c r="F120" s="19">
        <f t="shared" si="3"/>
        <v>99.999999999909051</v>
      </c>
      <c r="G120" s="19">
        <v>2</v>
      </c>
      <c r="H120" s="19">
        <v>0.15</v>
      </c>
      <c r="I120" s="19">
        <f t="shared" si="4"/>
        <v>30</v>
      </c>
      <c r="J120" s="9" t="s">
        <v>9</v>
      </c>
      <c r="K120" s="9"/>
    </row>
    <row r="121" spans="1:11" x14ac:dyDescent="0.3">
      <c r="A121" s="9">
        <f t="shared" si="5"/>
        <v>118</v>
      </c>
      <c r="B121" s="19">
        <v>1417.6</v>
      </c>
      <c r="C121" s="19">
        <v>1417.75</v>
      </c>
      <c r="D121" s="9" t="s">
        <v>12</v>
      </c>
      <c r="E121" s="9" t="s">
        <v>8</v>
      </c>
      <c r="F121" s="19">
        <f t="shared" si="3"/>
        <v>150.00000000009095</v>
      </c>
      <c r="G121" s="19">
        <v>2</v>
      </c>
      <c r="H121" s="19">
        <v>0.15</v>
      </c>
      <c r="I121" s="19">
        <f t="shared" si="4"/>
        <v>45</v>
      </c>
      <c r="J121" s="9" t="s">
        <v>9</v>
      </c>
      <c r="K121" s="9"/>
    </row>
    <row r="122" spans="1:11" x14ac:dyDescent="0.3">
      <c r="A122" s="9">
        <f t="shared" si="5"/>
        <v>119</v>
      </c>
      <c r="B122" s="19">
        <v>1418.25</v>
      </c>
      <c r="C122" s="19">
        <v>1418.4</v>
      </c>
      <c r="D122" s="9" t="s">
        <v>12</v>
      </c>
      <c r="E122" s="9" t="s">
        <v>8</v>
      </c>
      <c r="F122" s="19">
        <f t="shared" si="3"/>
        <v>150.00000000009095</v>
      </c>
      <c r="G122" s="19">
        <v>2</v>
      </c>
      <c r="H122" s="19">
        <v>0.15</v>
      </c>
      <c r="I122" s="19">
        <f t="shared" si="4"/>
        <v>45</v>
      </c>
      <c r="J122" s="9" t="s">
        <v>9</v>
      </c>
      <c r="K122" s="9"/>
    </row>
    <row r="123" spans="1:11" x14ac:dyDescent="0.3">
      <c r="A123" s="9">
        <f t="shared" si="5"/>
        <v>120</v>
      </c>
      <c r="B123" s="19">
        <v>1418.894</v>
      </c>
      <c r="C123" s="19">
        <v>1418.9</v>
      </c>
      <c r="D123" s="9" t="s">
        <v>12</v>
      </c>
      <c r="E123" s="9" t="s">
        <v>8</v>
      </c>
      <c r="F123" s="19">
        <f t="shared" si="3"/>
        <v>6.0000000000854925</v>
      </c>
      <c r="G123" s="19">
        <v>2</v>
      </c>
      <c r="H123" s="19">
        <v>0.15</v>
      </c>
      <c r="I123" s="19">
        <f t="shared" si="4"/>
        <v>2</v>
      </c>
      <c r="J123" s="9" t="s">
        <v>9</v>
      </c>
      <c r="K123" s="9"/>
    </row>
    <row r="124" spans="1:11" x14ac:dyDescent="0.3">
      <c r="A124" s="9">
        <f t="shared" si="5"/>
        <v>121</v>
      </c>
      <c r="B124" s="19">
        <v>1421.1</v>
      </c>
      <c r="C124" s="19">
        <v>1421.22</v>
      </c>
      <c r="D124" s="9" t="s">
        <v>12</v>
      </c>
      <c r="E124" s="9" t="s">
        <v>8</v>
      </c>
      <c r="F124" s="19">
        <f t="shared" si="3"/>
        <v>120.00000000011823</v>
      </c>
      <c r="G124" s="19">
        <v>2</v>
      </c>
      <c r="H124" s="19">
        <v>0.15</v>
      </c>
      <c r="I124" s="19">
        <f t="shared" si="4"/>
        <v>36</v>
      </c>
      <c r="J124" s="9" t="s">
        <v>9</v>
      </c>
      <c r="K124" s="9"/>
    </row>
    <row r="125" spans="1:11" x14ac:dyDescent="0.3">
      <c r="A125" s="9">
        <f t="shared" si="5"/>
        <v>122</v>
      </c>
      <c r="B125" s="19">
        <v>1421.35</v>
      </c>
      <c r="C125" s="19">
        <v>1421.4</v>
      </c>
      <c r="D125" s="9" t="s">
        <v>12</v>
      </c>
      <c r="E125" s="9" t="s">
        <v>8</v>
      </c>
      <c r="F125" s="19">
        <f t="shared" si="3"/>
        <v>50.000000000181899</v>
      </c>
      <c r="G125" s="19">
        <v>2</v>
      </c>
      <c r="H125" s="19">
        <v>0.15</v>
      </c>
      <c r="I125" s="19">
        <f t="shared" si="4"/>
        <v>15</v>
      </c>
      <c r="J125" s="9" t="s">
        <v>9</v>
      </c>
      <c r="K125" s="9"/>
    </row>
    <row r="126" spans="1:11" x14ac:dyDescent="0.3">
      <c r="A126" s="9">
        <f t="shared" si="5"/>
        <v>123</v>
      </c>
      <c r="B126" s="19">
        <v>1422.05</v>
      </c>
      <c r="C126" s="19">
        <v>1422.2</v>
      </c>
      <c r="D126" s="9" t="s">
        <v>12</v>
      </c>
      <c r="E126" s="9" t="s">
        <v>8</v>
      </c>
      <c r="F126" s="19">
        <f t="shared" si="3"/>
        <v>150.00000000009095</v>
      </c>
      <c r="G126" s="19">
        <v>2</v>
      </c>
      <c r="H126" s="19">
        <v>0.15</v>
      </c>
      <c r="I126" s="19">
        <f t="shared" si="4"/>
        <v>45</v>
      </c>
      <c r="J126" s="9" t="s">
        <v>9</v>
      </c>
      <c r="K126" s="9"/>
    </row>
    <row r="127" spans="1:11" x14ac:dyDescent="0.3">
      <c r="A127" s="9">
        <f t="shared" si="5"/>
        <v>124</v>
      </c>
      <c r="B127" s="19">
        <v>1422.35</v>
      </c>
      <c r="C127" s="19">
        <v>1422.45</v>
      </c>
      <c r="D127" s="9" t="s">
        <v>12</v>
      </c>
      <c r="E127" s="9" t="s">
        <v>8</v>
      </c>
      <c r="F127" s="19">
        <f t="shared" si="3"/>
        <v>100.00000000013642</v>
      </c>
      <c r="G127" s="19">
        <v>2</v>
      </c>
      <c r="H127" s="19">
        <v>0.15</v>
      </c>
      <c r="I127" s="19">
        <f t="shared" si="4"/>
        <v>30</v>
      </c>
      <c r="J127" s="9" t="s">
        <v>9</v>
      </c>
      <c r="K127" s="9"/>
    </row>
    <row r="128" spans="1:11" x14ac:dyDescent="0.3">
      <c r="A128" s="9">
        <f t="shared" si="5"/>
        <v>125</v>
      </c>
      <c r="B128" s="19">
        <v>1423.05</v>
      </c>
      <c r="C128" s="19">
        <v>1423.15</v>
      </c>
      <c r="D128" s="9" t="s">
        <v>12</v>
      </c>
      <c r="E128" s="9" t="s">
        <v>8</v>
      </c>
      <c r="F128" s="19">
        <f t="shared" si="3"/>
        <v>100.00000000013642</v>
      </c>
      <c r="G128" s="19">
        <v>2</v>
      </c>
      <c r="H128" s="19">
        <v>0.15</v>
      </c>
      <c r="I128" s="19">
        <f t="shared" si="4"/>
        <v>30</v>
      </c>
      <c r="J128" s="9" t="s">
        <v>9</v>
      </c>
      <c r="K128" s="9"/>
    </row>
    <row r="129" spans="1:11" x14ac:dyDescent="0.3">
      <c r="A129" s="9">
        <f t="shared" si="5"/>
        <v>126</v>
      </c>
      <c r="B129" s="19">
        <v>1425.25</v>
      </c>
      <c r="C129" s="19">
        <v>1425.37</v>
      </c>
      <c r="D129" s="9" t="s">
        <v>12</v>
      </c>
      <c r="E129" s="9" t="s">
        <v>8</v>
      </c>
      <c r="F129" s="19">
        <f t="shared" si="3"/>
        <v>119.99999999989086</v>
      </c>
      <c r="G129" s="19">
        <v>2</v>
      </c>
      <c r="H129" s="19">
        <v>0.15</v>
      </c>
      <c r="I129" s="19">
        <f t="shared" si="4"/>
        <v>36</v>
      </c>
      <c r="J129" s="9" t="s">
        <v>9</v>
      </c>
      <c r="K129" s="9"/>
    </row>
    <row r="130" spans="1:11" x14ac:dyDescent="0.3">
      <c r="A130" s="9">
        <f t="shared" si="5"/>
        <v>127</v>
      </c>
      <c r="B130" s="19">
        <v>1426.05</v>
      </c>
      <c r="C130" s="19">
        <v>1426.2</v>
      </c>
      <c r="D130" s="9" t="s">
        <v>12</v>
      </c>
      <c r="E130" s="9" t="s">
        <v>8</v>
      </c>
      <c r="F130" s="19">
        <f t="shared" si="3"/>
        <v>150.00000000009095</v>
      </c>
      <c r="G130" s="19">
        <v>2</v>
      </c>
      <c r="H130" s="19">
        <v>0.15</v>
      </c>
      <c r="I130" s="19">
        <f t="shared" si="4"/>
        <v>45</v>
      </c>
      <c r="J130" s="9" t="s">
        <v>9</v>
      </c>
      <c r="K130" s="9"/>
    </row>
    <row r="131" spans="1:11" x14ac:dyDescent="0.3">
      <c r="A131" s="9">
        <f t="shared" si="5"/>
        <v>128</v>
      </c>
      <c r="B131" s="19">
        <v>1427.25</v>
      </c>
      <c r="C131" s="19">
        <v>1427.35</v>
      </c>
      <c r="D131" s="9" t="s">
        <v>12</v>
      </c>
      <c r="E131" s="9" t="s">
        <v>8</v>
      </c>
      <c r="F131" s="19">
        <f t="shared" si="3"/>
        <v>99.999999999909051</v>
      </c>
      <c r="G131" s="19">
        <v>2</v>
      </c>
      <c r="H131" s="19">
        <v>0.15</v>
      </c>
      <c r="I131" s="19">
        <f t="shared" si="4"/>
        <v>30</v>
      </c>
      <c r="J131" s="9" t="s">
        <v>9</v>
      </c>
      <c r="K131" s="9"/>
    </row>
    <row r="132" spans="1:11" x14ac:dyDescent="0.3">
      <c r="A132" s="9">
        <f t="shared" si="5"/>
        <v>129</v>
      </c>
      <c r="B132" s="19">
        <v>1428</v>
      </c>
      <c r="C132" s="19">
        <v>1428.557</v>
      </c>
      <c r="D132" s="9" t="s">
        <v>12</v>
      </c>
      <c r="E132" s="9" t="s">
        <v>8</v>
      </c>
      <c r="F132" s="19">
        <f t="shared" ref="F132:F195" si="6">SUM(C132-B132)*1000</f>
        <v>557.00000000001637</v>
      </c>
      <c r="G132" s="19">
        <v>2</v>
      </c>
      <c r="H132" s="19">
        <v>0.15</v>
      </c>
      <c r="I132" s="19">
        <f t="shared" si="4"/>
        <v>167</v>
      </c>
      <c r="J132" s="9" t="s">
        <v>9</v>
      </c>
      <c r="K132" s="9"/>
    </row>
    <row r="133" spans="1:11" x14ac:dyDescent="0.3">
      <c r="A133" s="9">
        <f t="shared" si="5"/>
        <v>130</v>
      </c>
      <c r="B133" s="19">
        <v>683.85</v>
      </c>
      <c r="C133" s="19">
        <v>684</v>
      </c>
      <c r="D133" s="9" t="s">
        <v>12</v>
      </c>
      <c r="E133" s="9" t="s">
        <v>10</v>
      </c>
      <c r="F133" s="19">
        <f t="shared" si="6"/>
        <v>149.99999999997726</v>
      </c>
      <c r="G133" s="19">
        <v>2</v>
      </c>
      <c r="H133" s="19">
        <v>0.15</v>
      </c>
      <c r="I133" s="19">
        <f t="shared" ref="I133:I196" si="7">ROUND(F133*G133*H133,0)</f>
        <v>45</v>
      </c>
      <c r="J133" s="9" t="s">
        <v>9</v>
      </c>
      <c r="K133" s="9"/>
    </row>
    <row r="134" spans="1:11" x14ac:dyDescent="0.3">
      <c r="A134" s="9">
        <f t="shared" ref="A134:A197" si="8">A133+1</f>
        <v>131</v>
      </c>
      <c r="B134" s="19">
        <v>703.2</v>
      </c>
      <c r="C134" s="19">
        <v>703.3</v>
      </c>
      <c r="D134" s="9" t="s">
        <v>12</v>
      </c>
      <c r="E134" s="9" t="s">
        <v>10</v>
      </c>
      <c r="F134" s="19">
        <f t="shared" si="6"/>
        <v>99.999999999909051</v>
      </c>
      <c r="G134" s="19">
        <v>2</v>
      </c>
      <c r="H134" s="19">
        <v>0.15</v>
      </c>
      <c r="I134" s="19">
        <f t="shared" si="7"/>
        <v>30</v>
      </c>
      <c r="J134" s="9" t="s">
        <v>9</v>
      </c>
      <c r="K134" s="9"/>
    </row>
    <row r="135" spans="1:11" x14ac:dyDescent="0.3">
      <c r="A135" s="9">
        <f t="shared" si="8"/>
        <v>132</v>
      </c>
      <c r="B135" s="19">
        <v>704.7</v>
      </c>
      <c r="C135" s="19">
        <v>704.9</v>
      </c>
      <c r="D135" s="9" t="s">
        <v>12</v>
      </c>
      <c r="E135" s="9" t="s">
        <v>10</v>
      </c>
      <c r="F135" s="19">
        <f t="shared" si="6"/>
        <v>199.99999999993179</v>
      </c>
      <c r="G135" s="19">
        <v>2</v>
      </c>
      <c r="H135" s="19">
        <v>0.15</v>
      </c>
      <c r="I135" s="19">
        <f t="shared" si="7"/>
        <v>60</v>
      </c>
      <c r="J135" s="9" t="s">
        <v>9</v>
      </c>
      <c r="K135" s="9"/>
    </row>
    <row r="136" spans="1:11" x14ac:dyDescent="0.3">
      <c r="A136" s="9">
        <f t="shared" si="8"/>
        <v>133</v>
      </c>
      <c r="B136" s="19">
        <v>706.9</v>
      </c>
      <c r="C136" s="19">
        <v>707</v>
      </c>
      <c r="D136" s="9" t="s">
        <v>12</v>
      </c>
      <c r="E136" s="9" t="s">
        <v>10</v>
      </c>
      <c r="F136" s="19">
        <f t="shared" si="6"/>
        <v>100.00000000002274</v>
      </c>
      <c r="G136" s="19">
        <v>2</v>
      </c>
      <c r="H136" s="19">
        <v>0.15</v>
      </c>
      <c r="I136" s="19">
        <f t="shared" si="7"/>
        <v>30</v>
      </c>
      <c r="J136" s="9" t="s">
        <v>9</v>
      </c>
      <c r="K136" s="9"/>
    </row>
    <row r="137" spans="1:11" x14ac:dyDescent="0.3">
      <c r="A137" s="9">
        <f t="shared" si="8"/>
        <v>134</v>
      </c>
      <c r="B137" s="19">
        <v>707.05</v>
      </c>
      <c r="C137" s="19">
        <v>707.1</v>
      </c>
      <c r="D137" s="9" t="s">
        <v>12</v>
      </c>
      <c r="E137" s="9" t="s">
        <v>10</v>
      </c>
      <c r="F137" s="19">
        <f t="shared" si="6"/>
        <v>50.000000000068212</v>
      </c>
      <c r="G137" s="19">
        <v>2</v>
      </c>
      <c r="H137" s="19">
        <v>0.15</v>
      </c>
      <c r="I137" s="19">
        <f t="shared" si="7"/>
        <v>15</v>
      </c>
      <c r="J137" s="9" t="s">
        <v>9</v>
      </c>
      <c r="K137" s="9"/>
    </row>
    <row r="138" spans="1:11" x14ac:dyDescent="0.3">
      <c r="A138" s="9">
        <f t="shared" si="8"/>
        <v>135</v>
      </c>
      <c r="B138" s="19">
        <v>708.9</v>
      </c>
      <c r="C138" s="19">
        <v>709.1</v>
      </c>
      <c r="D138" s="9" t="s">
        <v>12</v>
      </c>
      <c r="E138" s="9" t="s">
        <v>10</v>
      </c>
      <c r="F138" s="19">
        <f t="shared" si="6"/>
        <v>200.00000000004547</v>
      </c>
      <c r="G138" s="19">
        <v>2</v>
      </c>
      <c r="H138" s="19">
        <v>0.15</v>
      </c>
      <c r="I138" s="19">
        <f t="shared" si="7"/>
        <v>60</v>
      </c>
      <c r="J138" s="9" t="s">
        <v>9</v>
      </c>
      <c r="K138" s="9"/>
    </row>
    <row r="139" spans="1:11" x14ac:dyDescent="0.3">
      <c r="A139" s="9">
        <f t="shared" si="8"/>
        <v>136</v>
      </c>
      <c r="B139" s="19">
        <v>709.4</v>
      </c>
      <c r="C139" s="19">
        <v>709.6</v>
      </c>
      <c r="D139" s="9" t="s">
        <v>12</v>
      </c>
      <c r="E139" s="9" t="s">
        <v>10</v>
      </c>
      <c r="F139" s="19">
        <f t="shared" si="6"/>
        <v>200.00000000004547</v>
      </c>
      <c r="G139" s="19">
        <v>2</v>
      </c>
      <c r="H139" s="19">
        <v>0.15</v>
      </c>
      <c r="I139" s="19">
        <f t="shared" si="7"/>
        <v>60</v>
      </c>
      <c r="J139" s="9" t="s">
        <v>9</v>
      </c>
      <c r="K139" s="9"/>
    </row>
    <row r="140" spans="1:11" x14ac:dyDescent="0.3">
      <c r="A140" s="9">
        <f t="shared" si="8"/>
        <v>137</v>
      </c>
      <c r="B140" s="19">
        <v>716.75</v>
      </c>
      <c r="C140" s="19">
        <v>716.8</v>
      </c>
      <c r="D140" s="9" t="s">
        <v>12</v>
      </c>
      <c r="E140" s="9" t="s">
        <v>10</v>
      </c>
      <c r="F140" s="19">
        <f t="shared" si="6"/>
        <v>49.999999999954525</v>
      </c>
      <c r="G140" s="19">
        <v>2</v>
      </c>
      <c r="H140" s="19">
        <v>0.15</v>
      </c>
      <c r="I140" s="19">
        <f t="shared" si="7"/>
        <v>15</v>
      </c>
      <c r="J140" s="9" t="s">
        <v>9</v>
      </c>
      <c r="K140" s="9"/>
    </row>
    <row r="141" spans="1:11" x14ac:dyDescent="0.3">
      <c r="A141" s="9">
        <f t="shared" si="8"/>
        <v>138</v>
      </c>
      <c r="B141" s="19">
        <v>717.5</v>
      </c>
      <c r="C141" s="19">
        <v>717.55</v>
      </c>
      <c r="D141" s="9" t="s">
        <v>12</v>
      </c>
      <c r="E141" s="9" t="s">
        <v>10</v>
      </c>
      <c r="F141" s="19">
        <f t="shared" si="6"/>
        <v>49.999999999954525</v>
      </c>
      <c r="G141" s="19">
        <v>2</v>
      </c>
      <c r="H141" s="19">
        <v>0.15</v>
      </c>
      <c r="I141" s="19">
        <f t="shared" si="7"/>
        <v>15</v>
      </c>
      <c r="J141" s="9" t="s">
        <v>9</v>
      </c>
      <c r="K141" s="9"/>
    </row>
    <row r="142" spans="1:11" x14ac:dyDescent="0.3">
      <c r="A142" s="9">
        <f t="shared" si="8"/>
        <v>139</v>
      </c>
      <c r="B142" s="19">
        <v>719.5</v>
      </c>
      <c r="C142" s="19">
        <v>719.6</v>
      </c>
      <c r="D142" s="9" t="s">
        <v>12</v>
      </c>
      <c r="E142" s="9" t="s">
        <v>10</v>
      </c>
      <c r="F142" s="19">
        <f t="shared" si="6"/>
        <v>100.00000000002274</v>
      </c>
      <c r="G142" s="19">
        <v>2</v>
      </c>
      <c r="H142" s="19">
        <v>0.15</v>
      </c>
      <c r="I142" s="19">
        <f t="shared" si="7"/>
        <v>30</v>
      </c>
      <c r="J142" s="9" t="s">
        <v>9</v>
      </c>
      <c r="K142" s="9"/>
    </row>
    <row r="143" spans="1:11" x14ac:dyDescent="0.3">
      <c r="A143" s="9">
        <f t="shared" si="8"/>
        <v>140</v>
      </c>
      <c r="B143" s="19">
        <v>719.7</v>
      </c>
      <c r="C143" s="19">
        <v>719.75</v>
      </c>
      <c r="D143" s="9" t="s">
        <v>12</v>
      </c>
      <c r="E143" s="9" t="s">
        <v>10</v>
      </c>
      <c r="F143" s="19">
        <f t="shared" si="6"/>
        <v>49.999999999954525</v>
      </c>
      <c r="G143" s="19">
        <v>2</v>
      </c>
      <c r="H143" s="19">
        <v>0.15</v>
      </c>
      <c r="I143" s="19">
        <f t="shared" si="7"/>
        <v>15</v>
      </c>
      <c r="J143" s="9" t="s">
        <v>9</v>
      </c>
      <c r="K143" s="9"/>
    </row>
    <row r="144" spans="1:11" x14ac:dyDescent="0.3">
      <c r="A144" s="9">
        <f t="shared" si="8"/>
        <v>141</v>
      </c>
      <c r="B144" s="19">
        <v>721.1</v>
      </c>
      <c r="C144" s="19">
        <v>721.3</v>
      </c>
      <c r="D144" s="9" t="s">
        <v>12</v>
      </c>
      <c r="E144" s="9" t="s">
        <v>10</v>
      </c>
      <c r="F144" s="19">
        <f t="shared" si="6"/>
        <v>199.99999999993179</v>
      </c>
      <c r="G144" s="19">
        <v>2</v>
      </c>
      <c r="H144" s="19">
        <v>0.15</v>
      </c>
      <c r="I144" s="19">
        <f t="shared" si="7"/>
        <v>60</v>
      </c>
      <c r="J144" s="9" t="s">
        <v>9</v>
      </c>
      <c r="K144" s="9"/>
    </row>
    <row r="145" spans="1:11" x14ac:dyDescent="0.3">
      <c r="A145" s="9">
        <f t="shared" si="8"/>
        <v>142</v>
      </c>
      <c r="B145" s="19">
        <v>722</v>
      </c>
      <c r="C145" s="19">
        <v>722.2</v>
      </c>
      <c r="D145" s="9" t="s">
        <v>12</v>
      </c>
      <c r="E145" s="9" t="s">
        <v>10</v>
      </c>
      <c r="F145" s="19">
        <f t="shared" si="6"/>
        <v>200.00000000004547</v>
      </c>
      <c r="G145" s="19">
        <v>2</v>
      </c>
      <c r="H145" s="19">
        <v>0.15</v>
      </c>
      <c r="I145" s="19">
        <f t="shared" si="7"/>
        <v>60</v>
      </c>
      <c r="J145" s="9" t="s">
        <v>9</v>
      </c>
      <c r="K145" s="9"/>
    </row>
    <row r="146" spans="1:11" x14ac:dyDescent="0.3">
      <c r="A146" s="9">
        <f t="shared" si="8"/>
        <v>143</v>
      </c>
      <c r="B146" s="19">
        <v>722.4</v>
      </c>
      <c r="C146" s="19">
        <v>722.55</v>
      </c>
      <c r="D146" s="9" t="s">
        <v>12</v>
      </c>
      <c r="E146" s="9" t="s">
        <v>10</v>
      </c>
      <c r="F146" s="19">
        <f t="shared" si="6"/>
        <v>149.99999999997726</v>
      </c>
      <c r="G146" s="19">
        <v>2</v>
      </c>
      <c r="H146" s="19">
        <v>0.15</v>
      </c>
      <c r="I146" s="19">
        <f t="shared" si="7"/>
        <v>45</v>
      </c>
      <c r="J146" s="9" t="s">
        <v>9</v>
      </c>
      <c r="K146" s="9"/>
    </row>
    <row r="147" spans="1:11" x14ac:dyDescent="0.3">
      <c r="A147" s="9">
        <f t="shared" si="8"/>
        <v>144</v>
      </c>
      <c r="B147" s="19">
        <v>723.7</v>
      </c>
      <c r="C147" s="19">
        <v>723.85</v>
      </c>
      <c r="D147" s="9" t="s">
        <v>12</v>
      </c>
      <c r="E147" s="9" t="s">
        <v>10</v>
      </c>
      <c r="F147" s="19">
        <f t="shared" si="6"/>
        <v>149.99999999997726</v>
      </c>
      <c r="G147" s="19">
        <v>2</v>
      </c>
      <c r="H147" s="19">
        <v>0.15</v>
      </c>
      <c r="I147" s="19">
        <f t="shared" si="7"/>
        <v>45</v>
      </c>
      <c r="J147" s="9" t="s">
        <v>9</v>
      </c>
      <c r="K147" s="9"/>
    </row>
    <row r="148" spans="1:11" x14ac:dyDescent="0.3">
      <c r="A148" s="9">
        <f t="shared" si="8"/>
        <v>145</v>
      </c>
      <c r="B148" s="19">
        <v>724.2</v>
      </c>
      <c r="C148" s="19">
        <v>724.3</v>
      </c>
      <c r="D148" s="9" t="s">
        <v>12</v>
      </c>
      <c r="E148" s="9" t="s">
        <v>10</v>
      </c>
      <c r="F148" s="19">
        <f t="shared" si="6"/>
        <v>99.999999999909051</v>
      </c>
      <c r="G148" s="19">
        <v>2</v>
      </c>
      <c r="H148" s="19">
        <v>0.15</v>
      </c>
      <c r="I148" s="19">
        <f t="shared" si="7"/>
        <v>30</v>
      </c>
      <c r="J148" s="9" t="s">
        <v>9</v>
      </c>
      <c r="K148" s="9"/>
    </row>
    <row r="149" spans="1:11" x14ac:dyDescent="0.3">
      <c r="A149" s="9">
        <f t="shared" si="8"/>
        <v>146</v>
      </c>
      <c r="B149" s="19">
        <v>724.7</v>
      </c>
      <c r="C149" s="19">
        <v>724.9</v>
      </c>
      <c r="D149" s="9" t="s">
        <v>12</v>
      </c>
      <c r="E149" s="9" t="s">
        <v>10</v>
      </c>
      <c r="F149" s="19">
        <f t="shared" si="6"/>
        <v>199.99999999993179</v>
      </c>
      <c r="G149" s="19">
        <v>2</v>
      </c>
      <c r="H149" s="19">
        <v>0.15</v>
      </c>
      <c r="I149" s="19">
        <f t="shared" si="7"/>
        <v>60</v>
      </c>
      <c r="J149" s="9" t="s">
        <v>9</v>
      </c>
      <c r="K149" s="9"/>
    </row>
    <row r="150" spans="1:11" x14ac:dyDescent="0.3">
      <c r="A150" s="9">
        <f t="shared" si="8"/>
        <v>147</v>
      </c>
      <c r="B150" s="19">
        <v>730.6</v>
      </c>
      <c r="C150" s="19">
        <v>730.85</v>
      </c>
      <c r="D150" s="9" t="s">
        <v>12</v>
      </c>
      <c r="E150" s="20" t="s">
        <v>10</v>
      </c>
      <c r="F150" s="19">
        <f t="shared" si="6"/>
        <v>250</v>
      </c>
      <c r="G150" s="19">
        <v>2</v>
      </c>
      <c r="H150" s="19">
        <v>0.15</v>
      </c>
      <c r="I150" s="19">
        <f t="shared" si="7"/>
        <v>75</v>
      </c>
      <c r="J150" s="9" t="s">
        <v>9</v>
      </c>
      <c r="K150" s="9"/>
    </row>
    <row r="151" spans="1:11" x14ac:dyDescent="0.3">
      <c r="A151" s="9">
        <f t="shared" si="8"/>
        <v>148</v>
      </c>
      <c r="B151" s="19">
        <v>731.9</v>
      </c>
      <c r="C151" s="19">
        <v>732.23</v>
      </c>
      <c r="D151" s="9" t="s">
        <v>12</v>
      </c>
      <c r="E151" s="20" t="s">
        <v>10</v>
      </c>
      <c r="F151" s="19">
        <f t="shared" si="6"/>
        <v>330.00000000004093</v>
      </c>
      <c r="G151" s="19">
        <v>2</v>
      </c>
      <c r="H151" s="19">
        <v>0.15</v>
      </c>
      <c r="I151" s="19">
        <f t="shared" si="7"/>
        <v>99</v>
      </c>
      <c r="J151" s="9" t="s">
        <v>9</v>
      </c>
      <c r="K151" s="9"/>
    </row>
    <row r="152" spans="1:11" x14ac:dyDescent="0.3">
      <c r="A152" s="9">
        <f t="shared" si="8"/>
        <v>149</v>
      </c>
      <c r="B152" s="19">
        <v>733.25</v>
      </c>
      <c r="C152" s="19">
        <v>733.35</v>
      </c>
      <c r="D152" s="9" t="s">
        <v>12</v>
      </c>
      <c r="E152" s="20" t="s">
        <v>10</v>
      </c>
      <c r="F152" s="19">
        <f t="shared" si="6"/>
        <v>100.00000000002274</v>
      </c>
      <c r="G152" s="19">
        <v>2</v>
      </c>
      <c r="H152" s="19">
        <v>0.15</v>
      </c>
      <c r="I152" s="19">
        <f t="shared" si="7"/>
        <v>30</v>
      </c>
      <c r="J152" s="9" t="s">
        <v>9</v>
      </c>
      <c r="K152" s="9"/>
    </row>
    <row r="153" spans="1:11" x14ac:dyDescent="0.3">
      <c r="A153" s="9">
        <f t="shared" si="8"/>
        <v>150</v>
      </c>
      <c r="B153" s="19">
        <v>733.4</v>
      </c>
      <c r="C153" s="19">
        <v>733.6</v>
      </c>
      <c r="D153" s="9" t="s">
        <v>12</v>
      </c>
      <c r="E153" s="20" t="s">
        <v>10</v>
      </c>
      <c r="F153" s="19">
        <f t="shared" si="6"/>
        <v>200.00000000004547</v>
      </c>
      <c r="G153" s="19">
        <v>2</v>
      </c>
      <c r="H153" s="19">
        <v>0.15</v>
      </c>
      <c r="I153" s="19">
        <f t="shared" si="7"/>
        <v>60</v>
      </c>
      <c r="J153" s="9" t="s">
        <v>9</v>
      </c>
      <c r="K153" s="9"/>
    </row>
    <row r="154" spans="1:11" x14ac:dyDescent="0.3">
      <c r="A154" s="9">
        <f t="shared" si="8"/>
        <v>151</v>
      </c>
      <c r="B154" s="19">
        <v>733.95</v>
      </c>
      <c r="C154" s="19">
        <v>734.05</v>
      </c>
      <c r="D154" s="9" t="s">
        <v>12</v>
      </c>
      <c r="E154" s="20" t="s">
        <v>10</v>
      </c>
      <c r="F154" s="19">
        <f t="shared" si="6"/>
        <v>99.999999999909051</v>
      </c>
      <c r="G154" s="19">
        <v>2</v>
      </c>
      <c r="H154" s="19">
        <v>0.15</v>
      </c>
      <c r="I154" s="19">
        <f t="shared" si="7"/>
        <v>30</v>
      </c>
      <c r="J154" s="9" t="s">
        <v>9</v>
      </c>
      <c r="K154" s="9"/>
    </row>
    <row r="155" spans="1:11" x14ac:dyDescent="0.3">
      <c r="A155" s="9">
        <f t="shared" si="8"/>
        <v>152</v>
      </c>
      <c r="B155" s="19">
        <v>734.1</v>
      </c>
      <c r="C155" s="19">
        <v>734.2</v>
      </c>
      <c r="D155" s="9" t="s">
        <v>12</v>
      </c>
      <c r="E155" s="20" t="s">
        <v>10</v>
      </c>
      <c r="F155" s="19">
        <f t="shared" si="6"/>
        <v>100.00000000002274</v>
      </c>
      <c r="G155" s="19">
        <v>2</v>
      </c>
      <c r="H155" s="19">
        <v>0.15</v>
      </c>
      <c r="I155" s="19">
        <f t="shared" si="7"/>
        <v>30</v>
      </c>
      <c r="J155" s="9" t="s">
        <v>9</v>
      </c>
      <c r="K155" s="9"/>
    </row>
    <row r="156" spans="1:11" x14ac:dyDescent="0.3">
      <c r="A156" s="9">
        <f t="shared" si="8"/>
        <v>153</v>
      </c>
      <c r="B156" s="19">
        <v>738.2</v>
      </c>
      <c r="C156" s="19">
        <v>738.3</v>
      </c>
      <c r="D156" s="9" t="s">
        <v>12</v>
      </c>
      <c r="E156" s="20" t="s">
        <v>10</v>
      </c>
      <c r="F156" s="19">
        <f t="shared" si="6"/>
        <v>99.999999999909051</v>
      </c>
      <c r="G156" s="19">
        <v>2</v>
      </c>
      <c r="H156" s="19">
        <v>0.15</v>
      </c>
      <c r="I156" s="19">
        <f t="shared" si="7"/>
        <v>30</v>
      </c>
      <c r="J156" s="9" t="s">
        <v>9</v>
      </c>
      <c r="K156" s="9"/>
    </row>
    <row r="157" spans="1:11" x14ac:dyDescent="0.3">
      <c r="A157" s="9">
        <f t="shared" si="8"/>
        <v>154</v>
      </c>
      <c r="B157" s="19">
        <v>738.4</v>
      </c>
      <c r="C157" s="19">
        <v>738.6</v>
      </c>
      <c r="D157" s="9" t="s">
        <v>12</v>
      </c>
      <c r="E157" s="20" t="s">
        <v>10</v>
      </c>
      <c r="F157" s="19">
        <f t="shared" si="6"/>
        <v>200.00000000004547</v>
      </c>
      <c r="G157" s="19">
        <v>2</v>
      </c>
      <c r="H157" s="19">
        <v>0.15</v>
      </c>
      <c r="I157" s="19">
        <f t="shared" si="7"/>
        <v>60</v>
      </c>
      <c r="J157" s="9" t="s">
        <v>9</v>
      </c>
      <c r="K157" s="9"/>
    </row>
    <row r="158" spans="1:11" x14ac:dyDescent="0.3">
      <c r="A158" s="9">
        <f t="shared" si="8"/>
        <v>155</v>
      </c>
      <c r="B158" s="19">
        <v>738.8</v>
      </c>
      <c r="C158" s="19">
        <v>738.9</v>
      </c>
      <c r="D158" s="9" t="s">
        <v>12</v>
      </c>
      <c r="E158" s="20" t="s">
        <v>10</v>
      </c>
      <c r="F158" s="19">
        <f t="shared" si="6"/>
        <v>100.00000000002274</v>
      </c>
      <c r="G158" s="19">
        <v>2</v>
      </c>
      <c r="H158" s="19">
        <v>0.15</v>
      </c>
      <c r="I158" s="19">
        <f t="shared" si="7"/>
        <v>30</v>
      </c>
      <c r="J158" s="9" t="s">
        <v>9</v>
      </c>
      <c r="K158" s="9"/>
    </row>
    <row r="159" spans="1:11" x14ac:dyDescent="0.3">
      <c r="A159" s="9">
        <f t="shared" si="8"/>
        <v>156</v>
      </c>
      <c r="B159" s="19">
        <v>739.15</v>
      </c>
      <c r="C159" s="19">
        <v>739.35</v>
      </c>
      <c r="D159" s="9" t="s">
        <v>12</v>
      </c>
      <c r="E159" s="20" t="s">
        <v>10</v>
      </c>
      <c r="F159" s="19">
        <f t="shared" si="6"/>
        <v>200.00000000004547</v>
      </c>
      <c r="G159" s="19">
        <v>2</v>
      </c>
      <c r="H159" s="19">
        <v>0.15</v>
      </c>
      <c r="I159" s="19">
        <f t="shared" si="7"/>
        <v>60</v>
      </c>
      <c r="J159" s="9" t="s">
        <v>9</v>
      </c>
      <c r="K159" s="9"/>
    </row>
    <row r="160" spans="1:11" x14ac:dyDescent="0.3">
      <c r="A160" s="9">
        <f t="shared" si="8"/>
        <v>157</v>
      </c>
      <c r="B160" s="19">
        <v>741.22</v>
      </c>
      <c r="C160" s="19">
        <v>741.5</v>
      </c>
      <c r="D160" s="9" t="s">
        <v>12</v>
      </c>
      <c r="E160" s="20" t="s">
        <v>10</v>
      </c>
      <c r="F160" s="19">
        <f t="shared" si="6"/>
        <v>279.99999999997272</v>
      </c>
      <c r="G160" s="19">
        <v>2</v>
      </c>
      <c r="H160" s="19">
        <v>0.15</v>
      </c>
      <c r="I160" s="19">
        <f t="shared" si="7"/>
        <v>84</v>
      </c>
      <c r="J160" s="9" t="s">
        <v>9</v>
      </c>
      <c r="K160" s="9"/>
    </row>
    <row r="161" spans="1:11" x14ac:dyDescent="0.3">
      <c r="A161" s="9">
        <f t="shared" si="8"/>
        <v>158</v>
      </c>
      <c r="B161" s="19">
        <v>742.65</v>
      </c>
      <c r="C161" s="19">
        <v>742.66</v>
      </c>
      <c r="D161" s="9" t="s">
        <v>12</v>
      </c>
      <c r="E161" s="20" t="s">
        <v>10</v>
      </c>
      <c r="F161" s="19">
        <f t="shared" si="6"/>
        <v>9.9999999999909051</v>
      </c>
      <c r="G161" s="19">
        <v>2</v>
      </c>
      <c r="H161" s="19">
        <v>0.15</v>
      </c>
      <c r="I161" s="19">
        <f t="shared" si="7"/>
        <v>3</v>
      </c>
      <c r="J161" s="9" t="s">
        <v>9</v>
      </c>
      <c r="K161" s="9"/>
    </row>
    <row r="162" spans="1:11" x14ac:dyDescent="0.3">
      <c r="A162" s="9">
        <f t="shared" si="8"/>
        <v>159</v>
      </c>
      <c r="B162" s="19">
        <v>745.8</v>
      </c>
      <c r="C162" s="19">
        <v>746</v>
      </c>
      <c r="D162" s="9" t="s">
        <v>12</v>
      </c>
      <c r="E162" s="20" t="s">
        <v>10</v>
      </c>
      <c r="F162" s="19">
        <f t="shared" si="6"/>
        <v>200.00000000004547</v>
      </c>
      <c r="G162" s="19">
        <v>2</v>
      </c>
      <c r="H162" s="19">
        <v>0.15</v>
      </c>
      <c r="I162" s="19">
        <f t="shared" si="7"/>
        <v>60</v>
      </c>
      <c r="J162" s="9" t="s">
        <v>9</v>
      </c>
      <c r="K162" s="9"/>
    </row>
    <row r="163" spans="1:11" x14ac:dyDescent="0.3">
      <c r="A163" s="9">
        <f t="shared" si="8"/>
        <v>160</v>
      </c>
      <c r="B163" s="19">
        <v>747.25</v>
      </c>
      <c r="C163" s="19">
        <v>747.5</v>
      </c>
      <c r="D163" s="9" t="s">
        <v>12</v>
      </c>
      <c r="E163" s="20" t="s">
        <v>10</v>
      </c>
      <c r="F163" s="19">
        <f t="shared" si="6"/>
        <v>250</v>
      </c>
      <c r="G163" s="19">
        <v>2</v>
      </c>
      <c r="H163" s="19">
        <v>0.15</v>
      </c>
      <c r="I163" s="19">
        <f t="shared" si="7"/>
        <v>75</v>
      </c>
      <c r="J163" s="9" t="s">
        <v>9</v>
      </c>
      <c r="K163" s="9"/>
    </row>
    <row r="164" spans="1:11" x14ac:dyDescent="0.3">
      <c r="A164" s="9">
        <f t="shared" si="8"/>
        <v>161</v>
      </c>
      <c r="B164" s="19">
        <v>747.8</v>
      </c>
      <c r="C164" s="19">
        <v>748</v>
      </c>
      <c r="D164" s="9" t="s">
        <v>12</v>
      </c>
      <c r="E164" s="20" t="s">
        <v>10</v>
      </c>
      <c r="F164" s="19">
        <f t="shared" si="6"/>
        <v>200.00000000004547</v>
      </c>
      <c r="G164" s="19">
        <v>2</v>
      </c>
      <c r="H164" s="19">
        <v>0.15</v>
      </c>
      <c r="I164" s="19">
        <f t="shared" si="7"/>
        <v>60</v>
      </c>
      <c r="J164" s="9" t="s">
        <v>9</v>
      </c>
      <c r="K164" s="9"/>
    </row>
    <row r="165" spans="1:11" x14ac:dyDescent="0.3">
      <c r="A165" s="9">
        <f t="shared" si="8"/>
        <v>162</v>
      </c>
      <c r="B165" s="19">
        <v>748.75</v>
      </c>
      <c r="C165" s="19">
        <v>748.87</v>
      </c>
      <c r="D165" s="9" t="s">
        <v>12</v>
      </c>
      <c r="E165" s="20" t="s">
        <v>10</v>
      </c>
      <c r="F165" s="19">
        <f t="shared" si="6"/>
        <v>120.00000000000455</v>
      </c>
      <c r="G165" s="19">
        <v>2</v>
      </c>
      <c r="H165" s="19">
        <v>0.15</v>
      </c>
      <c r="I165" s="19">
        <f t="shared" si="7"/>
        <v>36</v>
      </c>
      <c r="J165" s="9" t="s">
        <v>9</v>
      </c>
      <c r="K165" s="9"/>
    </row>
    <row r="166" spans="1:11" x14ac:dyDescent="0.3">
      <c r="A166" s="9">
        <f t="shared" si="8"/>
        <v>163</v>
      </c>
      <c r="B166" s="19">
        <v>749.3</v>
      </c>
      <c r="C166" s="19">
        <v>749.4</v>
      </c>
      <c r="D166" s="9" t="s">
        <v>12</v>
      </c>
      <c r="E166" s="20" t="s">
        <v>10</v>
      </c>
      <c r="F166" s="19">
        <f t="shared" si="6"/>
        <v>100.00000000002274</v>
      </c>
      <c r="G166" s="19">
        <v>2</v>
      </c>
      <c r="H166" s="19">
        <v>0.15</v>
      </c>
      <c r="I166" s="19">
        <f t="shared" si="7"/>
        <v>30</v>
      </c>
      <c r="J166" s="9" t="s">
        <v>9</v>
      </c>
      <c r="K166" s="9"/>
    </row>
    <row r="167" spans="1:11" x14ac:dyDescent="0.3">
      <c r="A167" s="9">
        <f t="shared" si="8"/>
        <v>164</v>
      </c>
      <c r="B167" s="19">
        <v>753.74</v>
      </c>
      <c r="C167" s="19">
        <v>754.1</v>
      </c>
      <c r="D167" s="9" t="s">
        <v>12</v>
      </c>
      <c r="E167" s="20" t="s">
        <v>10</v>
      </c>
      <c r="F167" s="19">
        <f t="shared" si="6"/>
        <v>360.00000000001364</v>
      </c>
      <c r="G167" s="19">
        <v>2</v>
      </c>
      <c r="H167" s="19">
        <v>0.15</v>
      </c>
      <c r="I167" s="19">
        <f t="shared" si="7"/>
        <v>108</v>
      </c>
      <c r="J167" s="9" t="s">
        <v>9</v>
      </c>
      <c r="K167" s="9"/>
    </row>
    <row r="168" spans="1:11" x14ac:dyDescent="0.3">
      <c r="A168" s="9">
        <f t="shared" si="8"/>
        <v>165</v>
      </c>
      <c r="B168" s="19">
        <v>754.53</v>
      </c>
      <c r="C168" s="19">
        <v>754.8</v>
      </c>
      <c r="D168" s="9" t="s">
        <v>12</v>
      </c>
      <c r="E168" s="20" t="s">
        <v>10</v>
      </c>
      <c r="F168" s="19">
        <f t="shared" si="6"/>
        <v>269.99999999998181</v>
      </c>
      <c r="G168" s="19">
        <v>2</v>
      </c>
      <c r="H168" s="19">
        <v>0.15</v>
      </c>
      <c r="I168" s="19">
        <f t="shared" si="7"/>
        <v>81</v>
      </c>
      <c r="J168" s="9" t="s">
        <v>9</v>
      </c>
      <c r="K168" s="9"/>
    </row>
    <row r="169" spans="1:11" x14ac:dyDescent="0.3">
      <c r="A169" s="9">
        <f t="shared" si="8"/>
        <v>166</v>
      </c>
      <c r="B169" s="19">
        <v>755.55</v>
      </c>
      <c r="C169" s="19">
        <v>755.8</v>
      </c>
      <c r="D169" s="9" t="s">
        <v>12</v>
      </c>
      <c r="E169" s="20" t="s">
        <v>10</v>
      </c>
      <c r="F169" s="19">
        <f t="shared" si="6"/>
        <v>250</v>
      </c>
      <c r="G169" s="19">
        <v>2</v>
      </c>
      <c r="H169" s="19">
        <v>0.15</v>
      </c>
      <c r="I169" s="19">
        <f t="shared" si="7"/>
        <v>75</v>
      </c>
      <c r="J169" s="9" t="s">
        <v>9</v>
      </c>
      <c r="K169" s="9"/>
    </row>
    <row r="170" spans="1:11" x14ac:dyDescent="0.3">
      <c r="A170" s="9">
        <f t="shared" si="8"/>
        <v>167</v>
      </c>
      <c r="B170" s="19">
        <v>756.2</v>
      </c>
      <c r="C170" s="19">
        <v>756.3</v>
      </c>
      <c r="D170" s="9" t="s">
        <v>12</v>
      </c>
      <c r="E170" s="20" t="s">
        <v>10</v>
      </c>
      <c r="F170" s="19">
        <f t="shared" si="6"/>
        <v>99.999999999909051</v>
      </c>
      <c r="G170" s="19">
        <v>2</v>
      </c>
      <c r="H170" s="19">
        <v>0.15</v>
      </c>
      <c r="I170" s="19">
        <f t="shared" si="7"/>
        <v>30</v>
      </c>
      <c r="J170" s="9" t="s">
        <v>9</v>
      </c>
      <c r="K170" s="9"/>
    </row>
    <row r="171" spans="1:11" x14ac:dyDescent="0.3">
      <c r="A171" s="9">
        <f t="shared" si="8"/>
        <v>168</v>
      </c>
      <c r="B171" s="19">
        <v>757</v>
      </c>
      <c r="C171" s="19">
        <v>757.3</v>
      </c>
      <c r="D171" s="9" t="s">
        <v>12</v>
      </c>
      <c r="E171" s="20" t="s">
        <v>10</v>
      </c>
      <c r="F171" s="19">
        <f t="shared" si="6"/>
        <v>299.99999999995453</v>
      </c>
      <c r="G171" s="19">
        <v>2</v>
      </c>
      <c r="H171" s="19">
        <v>0.15</v>
      </c>
      <c r="I171" s="19">
        <f t="shared" si="7"/>
        <v>90</v>
      </c>
      <c r="J171" s="9" t="s">
        <v>9</v>
      </c>
      <c r="K171" s="9"/>
    </row>
    <row r="172" spans="1:11" x14ac:dyDescent="0.3">
      <c r="A172" s="9">
        <f t="shared" si="8"/>
        <v>169</v>
      </c>
      <c r="B172" s="19">
        <v>758.1</v>
      </c>
      <c r="C172" s="19">
        <v>758.3</v>
      </c>
      <c r="D172" s="9" t="s">
        <v>12</v>
      </c>
      <c r="E172" s="20" t="s">
        <v>10</v>
      </c>
      <c r="F172" s="19">
        <f t="shared" si="6"/>
        <v>199.99999999993179</v>
      </c>
      <c r="G172" s="19">
        <v>2</v>
      </c>
      <c r="H172" s="19">
        <v>0.15</v>
      </c>
      <c r="I172" s="19">
        <f t="shared" si="7"/>
        <v>60</v>
      </c>
      <c r="J172" s="9" t="s">
        <v>9</v>
      </c>
      <c r="K172" s="9"/>
    </row>
    <row r="173" spans="1:11" x14ac:dyDescent="0.3">
      <c r="A173" s="9">
        <f t="shared" si="8"/>
        <v>170</v>
      </c>
      <c r="B173" s="19">
        <v>758.8</v>
      </c>
      <c r="C173" s="19">
        <v>759</v>
      </c>
      <c r="D173" s="9" t="s">
        <v>12</v>
      </c>
      <c r="E173" s="20" t="s">
        <v>10</v>
      </c>
      <c r="F173" s="19">
        <f t="shared" si="6"/>
        <v>200.00000000004547</v>
      </c>
      <c r="G173" s="19">
        <v>2</v>
      </c>
      <c r="H173" s="19">
        <v>0.15</v>
      </c>
      <c r="I173" s="19">
        <f t="shared" si="7"/>
        <v>60</v>
      </c>
      <c r="J173" s="9" t="s">
        <v>9</v>
      </c>
      <c r="K173" s="9"/>
    </row>
    <row r="174" spans="1:11" x14ac:dyDescent="0.3">
      <c r="A174" s="9">
        <f t="shared" si="8"/>
        <v>171</v>
      </c>
      <c r="B174" s="19">
        <v>765.37</v>
      </c>
      <c r="C174" s="19">
        <v>765.5</v>
      </c>
      <c r="D174" s="9" t="s">
        <v>12</v>
      </c>
      <c r="E174" s="20" t="s">
        <v>10</v>
      </c>
      <c r="F174" s="19">
        <f t="shared" si="6"/>
        <v>129.99999999999545</v>
      </c>
      <c r="G174" s="19">
        <v>2</v>
      </c>
      <c r="H174" s="19">
        <v>0.15</v>
      </c>
      <c r="I174" s="19">
        <f t="shared" si="7"/>
        <v>39</v>
      </c>
      <c r="J174" s="9" t="s">
        <v>9</v>
      </c>
      <c r="K174" s="9"/>
    </row>
    <row r="175" spans="1:11" x14ac:dyDescent="0.3">
      <c r="A175" s="9">
        <f t="shared" si="8"/>
        <v>172</v>
      </c>
      <c r="B175" s="19">
        <v>768.4</v>
      </c>
      <c r="C175" s="19">
        <v>768.6</v>
      </c>
      <c r="D175" s="9" t="s">
        <v>12</v>
      </c>
      <c r="E175" s="20" t="s">
        <v>10</v>
      </c>
      <c r="F175" s="19">
        <f t="shared" si="6"/>
        <v>200.00000000004547</v>
      </c>
      <c r="G175" s="19">
        <v>2</v>
      </c>
      <c r="H175" s="19">
        <v>0.15</v>
      </c>
      <c r="I175" s="19">
        <f t="shared" si="7"/>
        <v>60</v>
      </c>
      <c r="J175" s="9" t="s">
        <v>9</v>
      </c>
      <c r="K175" s="9"/>
    </row>
    <row r="176" spans="1:11" x14ac:dyDescent="0.3">
      <c r="A176" s="9">
        <f t="shared" si="8"/>
        <v>173</v>
      </c>
      <c r="B176" s="19">
        <v>769.2</v>
      </c>
      <c r="C176" s="19">
        <v>769.35</v>
      </c>
      <c r="D176" s="9" t="s">
        <v>12</v>
      </c>
      <c r="E176" s="20" t="s">
        <v>10</v>
      </c>
      <c r="F176" s="19">
        <f t="shared" si="6"/>
        <v>149.99999999997726</v>
      </c>
      <c r="G176" s="19">
        <v>2</v>
      </c>
      <c r="H176" s="19">
        <v>0.15</v>
      </c>
      <c r="I176" s="19">
        <f t="shared" si="7"/>
        <v>45</v>
      </c>
      <c r="J176" s="9" t="s">
        <v>9</v>
      </c>
      <c r="K176" s="9"/>
    </row>
    <row r="177" spans="1:11" x14ac:dyDescent="0.3">
      <c r="A177" s="9">
        <f t="shared" si="8"/>
        <v>174</v>
      </c>
      <c r="B177" s="19">
        <v>769.6</v>
      </c>
      <c r="C177" s="19">
        <v>769.9</v>
      </c>
      <c r="D177" s="9" t="s">
        <v>12</v>
      </c>
      <c r="E177" s="20" t="s">
        <v>10</v>
      </c>
      <c r="F177" s="19">
        <f t="shared" si="6"/>
        <v>299.99999999995453</v>
      </c>
      <c r="G177" s="19">
        <v>2</v>
      </c>
      <c r="H177" s="19">
        <v>0.15</v>
      </c>
      <c r="I177" s="19">
        <f t="shared" si="7"/>
        <v>90</v>
      </c>
      <c r="J177" s="9" t="s">
        <v>9</v>
      </c>
      <c r="K177" s="9"/>
    </row>
    <row r="178" spans="1:11" x14ac:dyDescent="0.3">
      <c r="A178" s="9">
        <f t="shared" si="8"/>
        <v>175</v>
      </c>
      <c r="B178" s="19">
        <v>770.95</v>
      </c>
      <c r="C178" s="19">
        <v>771.4</v>
      </c>
      <c r="D178" s="9" t="s">
        <v>12</v>
      </c>
      <c r="E178" s="20" t="s">
        <v>10</v>
      </c>
      <c r="F178" s="19">
        <f t="shared" si="6"/>
        <v>449.99999999993179</v>
      </c>
      <c r="G178" s="19">
        <v>2</v>
      </c>
      <c r="H178" s="19">
        <v>0.15</v>
      </c>
      <c r="I178" s="19">
        <f t="shared" si="7"/>
        <v>135</v>
      </c>
      <c r="J178" s="9" t="s">
        <v>9</v>
      </c>
      <c r="K178" s="9"/>
    </row>
    <row r="179" spans="1:11" x14ac:dyDescent="0.3">
      <c r="A179" s="9">
        <f t="shared" si="8"/>
        <v>176</v>
      </c>
      <c r="B179" s="19">
        <v>771.8</v>
      </c>
      <c r="C179" s="19">
        <v>771.9</v>
      </c>
      <c r="D179" s="9" t="s">
        <v>12</v>
      </c>
      <c r="E179" s="20" t="s">
        <v>10</v>
      </c>
      <c r="F179" s="19">
        <f t="shared" si="6"/>
        <v>100.00000000002274</v>
      </c>
      <c r="G179" s="19">
        <v>2</v>
      </c>
      <c r="H179" s="19">
        <v>0.15</v>
      </c>
      <c r="I179" s="19">
        <f t="shared" si="7"/>
        <v>30</v>
      </c>
      <c r="J179" s="9" t="s">
        <v>9</v>
      </c>
      <c r="K179" s="9"/>
    </row>
    <row r="180" spans="1:11" x14ac:dyDescent="0.3">
      <c r="A180" s="9">
        <f t="shared" si="8"/>
        <v>177</v>
      </c>
      <c r="B180" s="19">
        <v>772.5</v>
      </c>
      <c r="C180" s="19">
        <v>772.8</v>
      </c>
      <c r="D180" s="9" t="s">
        <v>12</v>
      </c>
      <c r="E180" s="20" t="s">
        <v>10</v>
      </c>
      <c r="F180" s="19">
        <f t="shared" si="6"/>
        <v>299.99999999995453</v>
      </c>
      <c r="G180" s="19">
        <v>2</v>
      </c>
      <c r="H180" s="19">
        <v>0.15</v>
      </c>
      <c r="I180" s="19">
        <f t="shared" si="7"/>
        <v>90</v>
      </c>
      <c r="J180" s="9" t="s">
        <v>9</v>
      </c>
      <c r="K180" s="9"/>
    </row>
    <row r="181" spans="1:11" x14ac:dyDescent="0.3">
      <c r="A181" s="9">
        <f t="shared" si="8"/>
        <v>178</v>
      </c>
      <c r="B181" s="19">
        <v>773.6</v>
      </c>
      <c r="C181" s="19">
        <v>773.95</v>
      </c>
      <c r="D181" s="9" t="s">
        <v>12</v>
      </c>
      <c r="E181" s="20" t="s">
        <v>10</v>
      </c>
      <c r="F181" s="19">
        <f t="shared" si="6"/>
        <v>350.00000000002274</v>
      </c>
      <c r="G181" s="19">
        <v>2</v>
      </c>
      <c r="H181" s="19">
        <v>0.15</v>
      </c>
      <c r="I181" s="19">
        <f t="shared" si="7"/>
        <v>105</v>
      </c>
      <c r="J181" s="9" t="s">
        <v>9</v>
      </c>
      <c r="K181" s="9"/>
    </row>
    <row r="182" spans="1:11" x14ac:dyDescent="0.3">
      <c r="A182" s="9">
        <f t="shared" si="8"/>
        <v>179</v>
      </c>
      <c r="B182" s="19">
        <v>793.07</v>
      </c>
      <c r="C182" s="19">
        <v>794.6</v>
      </c>
      <c r="D182" s="9" t="s">
        <v>12</v>
      </c>
      <c r="E182" s="20" t="s">
        <v>10</v>
      </c>
      <c r="F182" s="19">
        <f t="shared" si="6"/>
        <v>1529.9999999999727</v>
      </c>
      <c r="G182" s="19">
        <v>2</v>
      </c>
      <c r="H182" s="19">
        <v>0.15</v>
      </c>
      <c r="I182" s="19">
        <f t="shared" si="7"/>
        <v>459</v>
      </c>
      <c r="J182" s="9" t="s">
        <v>9</v>
      </c>
      <c r="K182" s="9"/>
    </row>
    <row r="183" spans="1:11" x14ac:dyDescent="0.3">
      <c r="A183" s="9">
        <f t="shared" si="8"/>
        <v>180</v>
      </c>
      <c r="B183" s="19">
        <v>796.15</v>
      </c>
      <c r="C183" s="19">
        <v>796.25</v>
      </c>
      <c r="D183" s="9" t="s">
        <v>12</v>
      </c>
      <c r="E183" s="20" t="s">
        <v>10</v>
      </c>
      <c r="F183" s="19">
        <f t="shared" si="6"/>
        <v>100.00000000002274</v>
      </c>
      <c r="G183" s="19">
        <v>2</v>
      </c>
      <c r="H183" s="19">
        <v>0.15</v>
      </c>
      <c r="I183" s="19">
        <f t="shared" si="7"/>
        <v>30</v>
      </c>
      <c r="J183" s="9" t="s">
        <v>9</v>
      </c>
      <c r="K183" s="9"/>
    </row>
    <row r="184" spans="1:11" x14ac:dyDescent="0.3">
      <c r="A184" s="9">
        <f t="shared" si="8"/>
        <v>181</v>
      </c>
      <c r="B184" s="19">
        <v>796.8</v>
      </c>
      <c r="C184" s="19">
        <v>798.05</v>
      </c>
      <c r="D184" s="9" t="s">
        <v>12</v>
      </c>
      <c r="E184" s="20" t="s">
        <v>10</v>
      </c>
      <c r="F184" s="19">
        <f t="shared" si="6"/>
        <v>1250</v>
      </c>
      <c r="G184" s="19">
        <v>2</v>
      </c>
      <c r="H184" s="19">
        <v>0.15</v>
      </c>
      <c r="I184" s="19">
        <f t="shared" si="7"/>
        <v>375</v>
      </c>
      <c r="J184" s="9" t="s">
        <v>9</v>
      </c>
      <c r="K184" s="9"/>
    </row>
    <row r="185" spans="1:11" x14ac:dyDescent="0.3">
      <c r="A185" s="9">
        <f t="shared" si="8"/>
        <v>182</v>
      </c>
      <c r="B185" s="19">
        <v>799.8</v>
      </c>
      <c r="C185" s="19">
        <v>800</v>
      </c>
      <c r="D185" s="9" t="s">
        <v>12</v>
      </c>
      <c r="E185" s="20" t="s">
        <v>10</v>
      </c>
      <c r="F185" s="19">
        <f t="shared" si="6"/>
        <v>200.00000000004547</v>
      </c>
      <c r="G185" s="19">
        <v>2</v>
      </c>
      <c r="H185" s="19">
        <v>0.15</v>
      </c>
      <c r="I185" s="19">
        <f t="shared" si="7"/>
        <v>60</v>
      </c>
      <c r="J185" s="9" t="s">
        <v>9</v>
      </c>
      <c r="K185" s="9"/>
    </row>
    <row r="186" spans="1:11" x14ac:dyDescent="0.3">
      <c r="A186" s="9">
        <f t="shared" si="8"/>
        <v>183</v>
      </c>
      <c r="B186" s="19">
        <v>800.63</v>
      </c>
      <c r="C186" s="19">
        <v>801.1</v>
      </c>
      <c r="D186" s="9" t="s">
        <v>12</v>
      </c>
      <c r="E186" s="20" t="s">
        <v>10</v>
      </c>
      <c r="F186" s="19">
        <f t="shared" si="6"/>
        <v>470.00000000002728</v>
      </c>
      <c r="G186" s="19">
        <v>2</v>
      </c>
      <c r="H186" s="19">
        <v>0.15</v>
      </c>
      <c r="I186" s="19">
        <f t="shared" si="7"/>
        <v>141</v>
      </c>
      <c r="J186" s="9" t="s">
        <v>9</v>
      </c>
      <c r="K186" s="9"/>
    </row>
    <row r="187" spans="1:11" x14ac:dyDescent="0.3">
      <c r="A187" s="9">
        <f t="shared" si="8"/>
        <v>184</v>
      </c>
      <c r="B187" s="19">
        <v>801.4</v>
      </c>
      <c r="C187" s="19">
        <v>801.8</v>
      </c>
      <c r="D187" s="9" t="s">
        <v>12</v>
      </c>
      <c r="E187" s="20" t="s">
        <v>10</v>
      </c>
      <c r="F187" s="19">
        <f t="shared" si="6"/>
        <v>399.99999999997726</v>
      </c>
      <c r="G187" s="19">
        <v>2</v>
      </c>
      <c r="H187" s="19">
        <v>0.15</v>
      </c>
      <c r="I187" s="19">
        <f t="shared" si="7"/>
        <v>120</v>
      </c>
      <c r="J187" s="9" t="s">
        <v>9</v>
      </c>
      <c r="K187" s="9"/>
    </row>
    <row r="188" spans="1:11" x14ac:dyDescent="0.3">
      <c r="A188" s="9">
        <f t="shared" si="8"/>
        <v>185</v>
      </c>
      <c r="B188" s="19">
        <v>801.95</v>
      </c>
      <c r="C188" s="19">
        <v>803.55</v>
      </c>
      <c r="D188" s="9" t="s">
        <v>12</v>
      </c>
      <c r="E188" s="20" t="s">
        <v>10</v>
      </c>
      <c r="F188" s="19">
        <f t="shared" si="6"/>
        <v>1599.9999999999091</v>
      </c>
      <c r="G188" s="19">
        <v>2</v>
      </c>
      <c r="H188" s="19">
        <v>0.15</v>
      </c>
      <c r="I188" s="19">
        <f t="shared" si="7"/>
        <v>480</v>
      </c>
      <c r="J188" s="9" t="s">
        <v>9</v>
      </c>
      <c r="K188" s="9"/>
    </row>
    <row r="189" spans="1:11" x14ac:dyDescent="0.3">
      <c r="A189" s="9">
        <f t="shared" si="8"/>
        <v>186</v>
      </c>
      <c r="B189" s="19">
        <v>803.7</v>
      </c>
      <c r="C189" s="19">
        <v>804.2</v>
      </c>
      <c r="D189" s="9" t="s">
        <v>12</v>
      </c>
      <c r="E189" s="20" t="s">
        <v>10</v>
      </c>
      <c r="F189" s="19">
        <f t="shared" si="6"/>
        <v>500</v>
      </c>
      <c r="G189" s="19">
        <v>2</v>
      </c>
      <c r="H189" s="19">
        <v>0.15</v>
      </c>
      <c r="I189" s="19">
        <f t="shared" si="7"/>
        <v>150</v>
      </c>
      <c r="J189" s="9" t="s">
        <v>9</v>
      </c>
      <c r="K189" s="9"/>
    </row>
    <row r="190" spans="1:11" x14ac:dyDescent="0.3">
      <c r="A190" s="9">
        <f t="shared" si="8"/>
        <v>187</v>
      </c>
      <c r="B190" s="19">
        <v>805.95</v>
      </c>
      <c r="C190" s="19">
        <v>806.15</v>
      </c>
      <c r="D190" s="9" t="s">
        <v>12</v>
      </c>
      <c r="E190" s="20" t="s">
        <v>10</v>
      </c>
      <c r="F190" s="19">
        <f t="shared" si="6"/>
        <v>199.99999999993179</v>
      </c>
      <c r="G190" s="19">
        <v>2</v>
      </c>
      <c r="H190" s="19">
        <v>0.15</v>
      </c>
      <c r="I190" s="19">
        <f t="shared" si="7"/>
        <v>60</v>
      </c>
      <c r="J190" s="9" t="s">
        <v>9</v>
      </c>
      <c r="K190" s="9"/>
    </row>
    <row r="191" spans="1:11" x14ac:dyDescent="0.3">
      <c r="A191" s="9">
        <f t="shared" si="8"/>
        <v>188</v>
      </c>
      <c r="B191" s="19">
        <v>806.35</v>
      </c>
      <c r="C191" s="19">
        <v>807.9</v>
      </c>
      <c r="D191" s="9" t="s">
        <v>12</v>
      </c>
      <c r="E191" s="20" t="s">
        <v>10</v>
      </c>
      <c r="F191" s="19">
        <f t="shared" si="6"/>
        <v>1549.9999999999545</v>
      </c>
      <c r="G191" s="19">
        <v>2</v>
      </c>
      <c r="H191" s="19">
        <v>0.15</v>
      </c>
      <c r="I191" s="19">
        <f t="shared" si="7"/>
        <v>465</v>
      </c>
      <c r="J191" s="9" t="s">
        <v>9</v>
      </c>
      <c r="K191" s="9"/>
    </row>
    <row r="192" spans="1:11" x14ac:dyDescent="0.3">
      <c r="A192" s="9">
        <f t="shared" si="8"/>
        <v>189</v>
      </c>
      <c r="B192" s="19">
        <v>811.2</v>
      </c>
      <c r="C192" s="19">
        <v>811.5</v>
      </c>
      <c r="D192" s="9" t="s">
        <v>12</v>
      </c>
      <c r="E192" s="20" t="s">
        <v>10</v>
      </c>
      <c r="F192" s="19">
        <f t="shared" si="6"/>
        <v>299.99999999995453</v>
      </c>
      <c r="G192" s="19">
        <v>2</v>
      </c>
      <c r="H192" s="19">
        <v>0.15</v>
      </c>
      <c r="I192" s="19">
        <f t="shared" si="7"/>
        <v>90</v>
      </c>
      <c r="J192" s="9" t="s">
        <v>9</v>
      </c>
      <c r="K192" s="9"/>
    </row>
    <row r="193" spans="1:11" x14ac:dyDescent="0.3">
      <c r="A193" s="9">
        <f t="shared" si="8"/>
        <v>190</v>
      </c>
      <c r="B193" s="19">
        <v>811.8</v>
      </c>
      <c r="C193" s="19">
        <v>812</v>
      </c>
      <c r="D193" s="9" t="s">
        <v>12</v>
      </c>
      <c r="E193" s="20" t="s">
        <v>10</v>
      </c>
      <c r="F193" s="19">
        <f t="shared" si="6"/>
        <v>200.00000000004547</v>
      </c>
      <c r="G193" s="19">
        <v>2</v>
      </c>
      <c r="H193" s="19">
        <v>0.15</v>
      </c>
      <c r="I193" s="19">
        <f t="shared" si="7"/>
        <v>60</v>
      </c>
      <c r="J193" s="9" t="s">
        <v>9</v>
      </c>
      <c r="K193" s="9"/>
    </row>
    <row r="194" spans="1:11" x14ac:dyDescent="0.3">
      <c r="A194" s="9">
        <f t="shared" si="8"/>
        <v>191</v>
      </c>
      <c r="B194" s="19">
        <v>826.8</v>
      </c>
      <c r="C194" s="19">
        <v>827.05</v>
      </c>
      <c r="D194" s="9" t="s">
        <v>12</v>
      </c>
      <c r="E194" s="19" t="s">
        <v>10</v>
      </c>
      <c r="F194" s="19">
        <f t="shared" si="6"/>
        <v>250</v>
      </c>
      <c r="G194" s="19">
        <v>2</v>
      </c>
      <c r="H194" s="19">
        <v>0.15</v>
      </c>
      <c r="I194" s="19">
        <f t="shared" si="7"/>
        <v>75</v>
      </c>
      <c r="J194" s="9" t="s">
        <v>9</v>
      </c>
      <c r="K194" s="9"/>
    </row>
    <row r="195" spans="1:11" x14ac:dyDescent="0.3">
      <c r="A195" s="9">
        <f t="shared" si="8"/>
        <v>192</v>
      </c>
      <c r="B195" s="19">
        <v>831.16</v>
      </c>
      <c r="C195" s="19">
        <v>831.22</v>
      </c>
      <c r="D195" s="9" t="s">
        <v>12</v>
      </c>
      <c r="E195" s="19" t="s">
        <v>10</v>
      </c>
      <c r="F195" s="19">
        <f t="shared" si="6"/>
        <v>60.000000000059117</v>
      </c>
      <c r="G195" s="19">
        <v>2</v>
      </c>
      <c r="H195" s="19">
        <v>0.15</v>
      </c>
      <c r="I195" s="19">
        <f t="shared" si="7"/>
        <v>18</v>
      </c>
      <c r="J195" s="9" t="s">
        <v>9</v>
      </c>
      <c r="K195" s="9"/>
    </row>
    <row r="196" spans="1:11" x14ac:dyDescent="0.3">
      <c r="A196" s="9">
        <f t="shared" si="8"/>
        <v>193</v>
      </c>
      <c r="B196" s="19">
        <v>833</v>
      </c>
      <c r="C196" s="19">
        <v>833.2</v>
      </c>
      <c r="D196" s="9" t="s">
        <v>12</v>
      </c>
      <c r="E196" s="19" t="s">
        <v>10</v>
      </c>
      <c r="F196" s="19">
        <f t="shared" ref="F196:F253" si="9">SUM(C196-B196)*1000</f>
        <v>200.00000000004547</v>
      </c>
      <c r="G196" s="19">
        <v>2</v>
      </c>
      <c r="H196" s="19">
        <v>0.15</v>
      </c>
      <c r="I196" s="19">
        <f t="shared" si="7"/>
        <v>60</v>
      </c>
      <c r="J196" s="9" t="s">
        <v>9</v>
      </c>
      <c r="K196" s="9"/>
    </row>
    <row r="197" spans="1:11" x14ac:dyDescent="0.3">
      <c r="A197" s="9">
        <f t="shared" si="8"/>
        <v>194</v>
      </c>
      <c r="B197" s="19">
        <v>834.86</v>
      </c>
      <c r="C197" s="19">
        <v>834.9</v>
      </c>
      <c r="D197" s="9" t="s">
        <v>12</v>
      </c>
      <c r="E197" s="19" t="s">
        <v>10</v>
      </c>
      <c r="F197" s="19">
        <f t="shared" si="9"/>
        <v>39.99999999996362</v>
      </c>
      <c r="G197" s="19">
        <v>2</v>
      </c>
      <c r="H197" s="19">
        <v>0.15</v>
      </c>
      <c r="I197" s="19">
        <f t="shared" ref="I197:I253" si="10">ROUND(F197*G197*H197,0)</f>
        <v>12</v>
      </c>
      <c r="J197" s="9" t="s">
        <v>9</v>
      </c>
      <c r="K197" s="9"/>
    </row>
    <row r="198" spans="1:11" x14ac:dyDescent="0.3">
      <c r="A198" s="9">
        <f t="shared" ref="A198:A253" si="11">A197+1</f>
        <v>195</v>
      </c>
      <c r="B198" s="19">
        <v>835.2</v>
      </c>
      <c r="C198" s="19">
        <v>835.4</v>
      </c>
      <c r="D198" s="9" t="s">
        <v>12</v>
      </c>
      <c r="E198" s="19" t="s">
        <v>10</v>
      </c>
      <c r="F198" s="19">
        <f t="shared" si="9"/>
        <v>199.99999999993179</v>
      </c>
      <c r="G198" s="19">
        <v>2</v>
      </c>
      <c r="H198" s="19">
        <v>0.15</v>
      </c>
      <c r="I198" s="19">
        <f t="shared" si="10"/>
        <v>60</v>
      </c>
      <c r="J198" s="9" t="s">
        <v>9</v>
      </c>
      <c r="K198" s="9"/>
    </row>
    <row r="199" spans="1:11" x14ac:dyDescent="0.3">
      <c r="A199" s="9">
        <f t="shared" si="11"/>
        <v>196</v>
      </c>
      <c r="B199" s="19">
        <v>841.5</v>
      </c>
      <c r="C199" s="19">
        <v>841.8</v>
      </c>
      <c r="D199" s="9" t="s">
        <v>12</v>
      </c>
      <c r="E199" s="19" t="s">
        <v>10</v>
      </c>
      <c r="F199" s="19">
        <f t="shared" si="9"/>
        <v>299.99999999995453</v>
      </c>
      <c r="G199" s="19">
        <v>2</v>
      </c>
      <c r="H199" s="19">
        <v>0.15</v>
      </c>
      <c r="I199" s="19">
        <f t="shared" si="10"/>
        <v>90</v>
      </c>
      <c r="J199" s="9" t="s">
        <v>9</v>
      </c>
      <c r="K199" s="9"/>
    </row>
    <row r="200" spans="1:11" x14ac:dyDescent="0.3">
      <c r="A200" s="9">
        <f t="shared" si="11"/>
        <v>197</v>
      </c>
      <c r="B200" s="19">
        <v>845.6</v>
      </c>
      <c r="C200" s="19">
        <v>845.8</v>
      </c>
      <c r="D200" s="9" t="s">
        <v>12</v>
      </c>
      <c r="E200" s="19" t="s">
        <v>10</v>
      </c>
      <c r="F200" s="19">
        <f t="shared" si="9"/>
        <v>199.99999999993179</v>
      </c>
      <c r="G200" s="19">
        <v>2</v>
      </c>
      <c r="H200" s="19">
        <v>0.15</v>
      </c>
      <c r="I200" s="19">
        <f t="shared" si="10"/>
        <v>60</v>
      </c>
      <c r="J200" s="9" t="s">
        <v>9</v>
      </c>
      <c r="K200" s="9"/>
    </row>
    <row r="201" spans="1:11" x14ac:dyDescent="0.3">
      <c r="A201" s="9">
        <f t="shared" si="11"/>
        <v>198</v>
      </c>
      <c r="B201" s="19">
        <v>848.9</v>
      </c>
      <c r="C201" s="19">
        <v>849</v>
      </c>
      <c r="D201" s="9" t="s">
        <v>12</v>
      </c>
      <c r="E201" s="19" t="s">
        <v>10</v>
      </c>
      <c r="F201" s="19">
        <f t="shared" si="9"/>
        <v>100.00000000002274</v>
      </c>
      <c r="G201" s="19">
        <v>2</v>
      </c>
      <c r="H201" s="19">
        <v>0.15</v>
      </c>
      <c r="I201" s="19">
        <f t="shared" si="10"/>
        <v>30</v>
      </c>
      <c r="J201" s="9" t="s">
        <v>9</v>
      </c>
      <c r="K201" s="9"/>
    </row>
    <row r="202" spans="1:11" x14ac:dyDescent="0.3">
      <c r="A202" s="9">
        <f t="shared" si="11"/>
        <v>199</v>
      </c>
      <c r="B202" s="19">
        <v>852.2</v>
      </c>
      <c r="C202" s="19">
        <v>852.4</v>
      </c>
      <c r="D202" s="9" t="s">
        <v>12</v>
      </c>
      <c r="E202" s="19" t="s">
        <v>10</v>
      </c>
      <c r="F202" s="19">
        <f t="shared" si="9"/>
        <v>199.99999999993179</v>
      </c>
      <c r="G202" s="19">
        <v>2</v>
      </c>
      <c r="H202" s="19">
        <v>0.15</v>
      </c>
      <c r="I202" s="19">
        <f t="shared" si="10"/>
        <v>60</v>
      </c>
      <c r="J202" s="9" t="s">
        <v>9</v>
      </c>
      <c r="K202" s="9"/>
    </row>
    <row r="203" spans="1:11" x14ac:dyDescent="0.3">
      <c r="A203" s="9">
        <f t="shared" si="11"/>
        <v>200</v>
      </c>
      <c r="B203" s="19">
        <v>858.22</v>
      </c>
      <c r="C203" s="19">
        <v>858.4</v>
      </c>
      <c r="D203" s="9" t="s">
        <v>12</v>
      </c>
      <c r="E203" s="19" t="s">
        <v>10</v>
      </c>
      <c r="F203" s="19">
        <f t="shared" si="9"/>
        <v>179.99999999994998</v>
      </c>
      <c r="G203" s="19">
        <v>2</v>
      </c>
      <c r="H203" s="19">
        <v>0.15</v>
      </c>
      <c r="I203" s="19">
        <f t="shared" si="10"/>
        <v>54</v>
      </c>
      <c r="J203" s="9" t="s">
        <v>9</v>
      </c>
      <c r="K203" s="9"/>
    </row>
    <row r="204" spans="1:11" x14ac:dyDescent="0.3">
      <c r="A204" s="9">
        <f t="shared" si="11"/>
        <v>201</v>
      </c>
      <c r="B204" s="19">
        <v>858.6</v>
      </c>
      <c r="C204" s="19">
        <v>858.875</v>
      </c>
      <c r="D204" s="9" t="s">
        <v>12</v>
      </c>
      <c r="E204" s="19" t="s">
        <v>10</v>
      </c>
      <c r="F204" s="19">
        <f t="shared" si="9"/>
        <v>274.99999999997726</v>
      </c>
      <c r="G204" s="19">
        <v>2</v>
      </c>
      <c r="H204" s="19">
        <v>0.15</v>
      </c>
      <c r="I204" s="19">
        <f t="shared" si="10"/>
        <v>82</v>
      </c>
      <c r="J204" s="9" t="s">
        <v>9</v>
      </c>
      <c r="K204" s="9"/>
    </row>
    <row r="205" spans="1:11" x14ac:dyDescent="0.3">
      <c r="A205" s="9">
        <f t="shared" si="11"/>
        <v>202</v>
      </c>
      <c r="B205" s="19">
        <v>860.9</v>
      </c>
      <c r="C205" s="19">
        <v>860.95</v>
      </c>
      <c r="D205" s="9" t="s">
        <v>12</v>
      </c>
      <c r="E205" s="19" t="s">
        <v>10</v>
      </c>
      <c r="F205" s="19">
        <f t="shared" si="9"/>
        <v>50.000000000068212</v>
      </c>
      <c r="G205" s="19">
        <v>2</v>
      </c>
      <c r="H205" s="19">
        <v>0.15</v>
      </c>
      <c r="I205" s="19">
        <f t="shared" si="10"/>
        <v>15</v>
      </c>
      <c r="J205" s="9" t="s">
        <v>9</v>
      </c>
      <c r="K205" s="9"/>
    </row>
    <row r="206" spans="1:11" x14ac:dyDescent="0.3">
      <c r="A206" s="9">
        <f t="shared" si="11"/>
        <v>203</v>
      </c>
      <c r="B206" s="19">
        <v>862.8</v>
      </c>
      <c r="C206" s="19">
        <v>863</v>
      </c>
      <c r="D206" s="9" t="s">
        <v>12</v>
      </c>
      <c r="E206" s="19" t="s">
        <v>10</v>
      </c>
      <c r="F206" s="19">
        <f t="shared" si="9"/>
        <v>200.00000000004547</v>
      </c>
      <c r="G206" s="19">
        <v>2</v>
      </c>
      <c r="H206" s="19">
        <v>0.15</v>
      </c>
      <c r="I206" s="19">
        <f t="shared" si="10"/>
        <v>60</v>
      </c>
      <c r="J206" s="9" t="s">
        <v>9</v>
      </c>
      <c r="K206" s="9"/>
    </row>
    <row r="207" spans="1:11" x14ac:dyDescent="0.3">
      <c r="A207" s="9">
        <f t="shared" si="11"/>
        <v>204</v>
      </c>
      <c r="B207" s="19">
        <v>863.6</v>
      </c>
      <c r="C207" s="19">
        <v>863.62</v>
      </c>
      <c r="D207" s="9" t="s">
        <v>12</v>
      </c>
      <c r="E207" s="19" t="s">
        <v>10</v>
      </c>
      <c r="F207" s="19">
        <f t="shared" si="9"/>
        <v>19.99999999998181</v>
      </c>
      <c r="G207" s="19">
        <v>2</v>
      </c>
      <c r="H207" s="19">
        <v>0.15</v>
      </c>
      <c r="I207" s="19">
        <f t="shared" si="10"/>
        <v>6</v>
      </c>
      <c r="J207" s="9" t="s">
        <v>9</v>
      </c>
      <c r="K207" s="9"/>
    </row>
    <row r="208" spans="1:11" x14ac:dyDescent="0.3">
      <c r="A208" s="9">
        <f t="shared" si="11"/>
        <v>205</v>
      </c>
      <c r="B208" s="19">
        <v>865.2</v>
      </c>
      <c r="C208" s="19">
        <v>865.4</v>
      </c>
      <c r="D208" s="9" t="s">
        <v>12</v>
      </c>
      <c r="E208" s="19" t="s">
        <v>10</v>
      </c>
      <c r="F208" s="19">
        <f t="shared" si="9"/>
        <v>199.99999999993179</v>
      </c>
      <c r="G208" s="19">
        <v>2</v>
      </c>
      <c r="H208" s="19">
        <v>0.15</v>
      </c>
      <c r="I208" s="19">
        <f t="shared" si="10"/>
        <v>60</v>
      </c>
      <c r="J208" s="9" t="s">
        <v>9</v>
      </c>
      <c r="K208" s="9"/>
    </row>
    <row r="209" spans="1:11" x14ac:dyDescent="0.3">
      <c r="A209" s="9">
        <f t="shared" si="11"/>
        <v>206</v>
      </c>
      <c r="B209" s="19">
        <v>882.8</v>
      </c>
      <c r="C209" s="19">
        <v>882.95</v>
      </c>
      <c r="D209" s="9" t="s">
        <v>12</v>
      </c>
      <c r="E209" s="9" t="s">
        <v>10</v>
      </c>
      <c r="F209" s="19">
        <f t="shared" si="9"/>
        <v>150.00000000009095</v>
      </c>
      <c r="G209" s="19">
        <v>2</v>
      </c>
      <c r="H209" s="19">
        <v>0.15</v>
      </c>
      <c r="I209" s="19">
        <f t="shared" si="10"/>
        <v>45</v>
      </c>
      <c r="J209" s="9" t="s">
        <v>9</v>
      </c>
      <c r="K209" s="9"/>
    </row>
    <row r="210" spans="1:11" x14ac:dyDescent="0.3">
      <c r="A210" s="9">
        <f t="shared" si="11"/>
        <v>207</v>
      </c>
      <c r="B210" s="19">
        <v>889.25</v>
      </c>
      <c r="C210" s="19">
        <v>889.35</v>
      </c>
      <c r="D210" s="9" t="s">
        <v>12</v>
      </c>
      <c r="E210" s="9" t="s">
        <v>10</v>
      </c>
      <c r="F210" s="19">
        <f t="shared" si="9"/>
        <v>100.00000000002274</v>
      </c>
      <c r="G210" s="19">
        <v>2</v>
      </c>
      <c r="H210" s="19">
        <v>0.15</v>
      </c>
      <c r="I210" s="19">
        <f t="shared" si="10"/>
        <v>30</v>
      </c>
      <c r="J210" s="9" t="s">
        <v>9</v>
      </c>
      <c r="K210" s="9"/>
    </row>
    <row r="211" spans="1:11" x14ac:dyDescent="0.3">
      <c r="A211" s="9">
        <f t="shared" si="11"/>
        <v>208</v>
      </c>
      <c r="B211" s="19">
        <v>1359.45</v>
      </c>
      <c r="C211" s="19">
        <v>1359.75</v>
      </c>
      <c r="D211" s="9" t="s">
        <v>12</v>
      </c>
      <c r="E211" s="9" t="s">
        <v>10</v>
      </c>
      <c r="F211" s="19">
        <f t="shared" si="9"/>
        <v>299.99999999995453</v>
      </c>
      <c r="G211" s="19">
        <v>2</v>
      </c>
      <c r="H211" s="19">
        <v>0.15</v>
      </c>
      <c r="I211" s="19">
        <f t="shared" si="10"/>
        <v>90</v>
      </c>
      <c r="J211" s="9" t="s">
        <v>9</v>
      </c>
      <c r="K211" s="9"/>
    </row>
    <row r="212" spans="1:11" x14ac:dyDescent="0.3">
      <c r="A212" s="9">
        <f t="shared" si="11"/>
        <v>209</v>
      </c>
      <c r="B212" s="19">
        <v>1360.15</v>
      </c>
      <c r="C212" s="19">
        <v>1360.2</v>
      </c>
      <c r="D212" s="9" t="s">
        <v>12</v>
      </c>
      <c r="E212" s="9" t="s">
        <v>10</v>
      </c>
      <c r="F212" s="19">
        <f t="shared" si="9"/>
        <v>49.999999999954525</v>
      </c>
      <c r="G212" s="19">
        <v>2</v>
      </c>
      <c r="H212" s="19">
        <v>0.15</v>
      </c>
      <c r="I212" s="19">
        <f t="shared" si="10"/>
        <v>15</v>
      </c>
      <c r="J212" s="9" t="s">
        <v>9</v>
      </c>
      <c r="K212" s="9"/>
    </row>
    <row r="213" spans="1:11" x14ac:dyDescent="0.3">
      <c r="A213" s="9">
        <f t="shared" si="11"/>
        <v>210</v>
      </c>
      <c r="B213" s="19">
        <v>1360.45</v>
      </c>
      <c r="C213" s="19">
        <v>1360.55</v>
      </c>
      <c r="D213" s="9" t="s">
        <v>12</v>
      </c>
      <c r="E213" s="9" t="s">
        <v>10</v>
      </c>
      <c r="F213" s="19">
        <f t="shared" si="9"/>
        <v>99.999999999909051</v>
      </c>
      <c r="G213" s="19">
        <v>2</v>
      </c>
      <c r="H213" s="19">
        <v>0.15</v>
      </c>
      <c r="I213" s="19">
        <f t="shared" si="10"/>
        <v>30</v>
      </c>
      <c r="J213" s="9" t="s">
        <v>9</v>
      </c>
      <c r="K213" s="9"/>
    </row>
    <row r="214" spans="1:11" x14ac:dyDescent="0.3">
      <c r="A214" s="9">
        <f t="shared" si="11"/>
        <v>211</v>
      </c>
      <c r="B214" s="19">
        <v>1360.7</v>
      </c>
      <c r="C214" s="19">
        <v>1360.8</v>
      </c>
      <c r="D214" s="9" t="s">
        <v>12</v>
      </c>
      <c r="E214" s="9" t="s">
        <v>10</v>
      </c>
      <c r="F214" s="19">
        <f t="shared" si="9"/>
        <v>99.999999999909051</v>
      </c>
      <c r="G214" s="19">
        <v>2</v>
      </c>
      <c r="H214" s="19">
        <v>0.15</v>
      </c>
      <c r="I214" s="19">
        <f t="shared" si="10"/>
        <v>30</v>
      </c>
      <c r="J214" s="9" t="s">
        <v>9</v>
      </c>
      <c r="K214" s="9"/>
    </row>
    <row r="215" spans="1:11" x14ac:dyDescent="0.3">
      <c r="A215" s="9">
        <f t="shared" si="11"/>
        <v>212</v>
      </c>
      <c r="B215" s="19">
        <v>1361.3</v>
      </c>
      <c r="C215" s="19">
        <v>1361.5</v>
      </c>
      <c r="D215" s="9" t="s">
        <v>12</v>
      </c>
      <c r="E215" s="9" t="s">
        <v>10</v>
      </c>
      <c r="F215" s="19">
        <f t="shared" si="9"/>
        <v>200.00000000004547</v>
      </c>
      <c r="G215" s="19">
        <v>2</v>
      </c>
      <c r="H215" s="19">
        <v>0.15</v>
      </c>
      <c r="I215" s="19">
        <f t="shared" si="10"/>
        <v>60</v>
      </c>
      <c r="J215" s="9" t="s">
        <v>9</v>
      </c>
      <c r="K215" s="9"/>
    </row>
    <row r="216" spans="1:11" x14ac:dyDescent="0.3">
      <c r="A216" s="9">
        <f t="shared" si="11"/>
        <v>213</v>
      </c>
      <c r="B216" s="19">
        <v>1362.3</v>
      </c>
      <c r="C216" s="19">
        <v>1362.35</v>
      </c>
      <c r="D216" s="9" t="s">
        <v>12</v>
      </c>
      <c r="E216" s="9" t="s">
        <v>10</v>
      </c>
      <c r="F216" s="19">
        <f t="shared" si="9"/>
        <v>49.999999999954525</v>
      </c>
      <c r="G216" s="19">
        <v>2</v>
      </c>
      <c r="H216" s="19">
        <v>0.15</v>
      </c>
      <c r="I216" s="19">
        <f t="shared" si="10"/>
        <v>15</v>
      </c>
      <c r="J216" s="9" t="s">
        <v>9</v>
      </c>
      <c r="K216" s="9"/>
    </row>
    <row r="217" spans="1:11" x14ac:dyDescent="0.3">
      <c r="A217" s="9">
        <f t="shared" si="11"/>
        <v>214</v>
      </c>
      <c r="B217" s="19">
        <v>1369.95</v>
      </c>
      <c r="C217" s="19">
        <v>1370.05</v>
      </c>
      <c r="D217" s="9" t="s">
        <v>12</v>
      </c>
      <c r="E217" s="9" t="s">
        <v>10</v>
      </c>
      <c r="F217" s="19">
        <f t="shared" si="9"/>
        <v>99.999999999909051</v>
      </c>
      <c r="G217" s="19">
        <v>2</v>
      </c>
      <c r="H217" s="19">
        <v>0.15</v>
      </c>
      <c r="I217" s="19">
        <f t="shared" si="10"/>
        <v>30</v>
      </c>
      <c r="J217" s="9" t="s">
        <v>9</v>
      </c>
      <c r="K217" s="9"/>
    </row>
    <row r="218" spans="1:11" x14ac:dyDescent="0.3">
      <c r="A218" s="9">
        <f t="shared" si="11"/>
        <v>215</v>
      </c>
      <c r="B218" s="19">
        <v>1373</v>
      </c>
      <c r="C218" s="19">
        <v>1373.15</v>
      </c>
      <c r="D218" s="9" t="s">
        <v>12</v>
      </c>
      <c r="E218" s="9" t="s">
        <v>10</v>
      </c>
      <c r="F218" s="19">
        <f t="shared" si="9"/>
        <v>150.00000000009095</v>
      </c>
      <c r="G218" s="19">
        <v>2</v>
      </c>
      <c r="H218" s="19">
        <v>0.15</v>
      </c>
      <c r="I218" s="19">
        <f t="shared" si="10"/>
        <v>45</v>
      </c>
      <c r="J218" s="9" t="s">
        <v>9</v>
      </c>
      <c r="K218" s="9"/>
    </row>
    <row r="219" spans="1:11" x14ac:dyDescent="0.3">
      <c r="A219" s="9">
        <f t="shared" si="11"/>
        <v>216</v>
      </c>
      <c r="B219" s="19">
        <v>1383.6</v>
      </c>
      <c r="C219" s="19">
        <v>1383.7</v>
      </c>
      <c r="D219" s="9" t="s">
        <v>12</v>
      </c>
      <c r="E219" s="9" t="s">
        <v>10</v>
      </c>
      <c r="F219" s="19">
        <f t="shared" si="9"/>
        <v>100.00000000013642</v>
      </c>
      <c r="G219" s="19">
        <v>2</v>
      </c>
      <c r="H219" s="19">
        <v>0.15</v>
      </c>
      <c r="I219" s="19">
        <f t="shared" si="10"/>
        <v>30</v>
      </c>
      <c r="J219" s="9" t="s">
        <v>9</v>
      </c>
      <c r="K219" s="9"/>
    </row>
    <row r="220" spans="1:11" x14ac:dyDescent="0.3">
      <c r="A220" s="9">
        <f t="shared" si="11"/>
        <v>217</v>
      </c>
      <c r="B220" s="19">
        <v>1389.05</v>
      </c>
      <c r="C220" s="19">
        <v>1389.2</v>
      </c>
      <c r="D220" s="9" t="s">
        <v>12</v>
      </c>
      <c r="E220" s="9" t="s">
        <v>10</v>
      </c>
      <c r="F220" s="19">
        <f t="shared" si="9"/>
        <v>150.00000000009095</v>
      </c>
      <c r="G220" s="19">
        <v>2</v>
      </c>
      <c r="H220" s="19">
        <v>0.15</v>
      </c>
      <c r="I220" s="19">
        <f t="shared" si="10"/>
        <v>45</v>
      </c>
      <c r="J220" s="9" t="s">
        <v>9</v>
      </c>
      <c r="K220" s="9"/>
    </row>
    <row r="221" spans="1:11" x14ac:dyDescent="0.3">
      <c r="A221" s="9">
        <f t="shared" si="11"/>
        <v>218</v>
      </c>
      <c r="B221" s="19">
        <v>1391.65</v>
      </c>
      <c r="C221" s="19">
        <v>1391.9</v>
      </c>
      <c r="D221" s="9" t="s">
        <v>12</v>
      </c>
      <c r="E221" s="9" t="s">
        <v>10</v>
      </c>
      <c r="F221" s="19">
        <f t="shared" si="9"/>
        <v>250</v>
      </c>
      <c r="G221" s="19">
        <v>2</v>
      </c>
      <c r="H221" s="19">
        <v>0.15</v>
      </c>
      <c r="I221" s="19">
        <f t="shared" si="10"/>
        <v>75</v>
      </c>
      <c r="J221" s="9" t="s">
        <v>9</v>
      </c>
      <c r="K221" s="9"/>
    </row>
    <row r="222" spans="1:11" x14ac:dyDescent="0.3">
      <c r="A222" s="9">
        <f t="shared" si="11"/>
        <v>219</v>
      </c>
      <c r="B222" s="19">
        <v>1392.4</v>
      </c>
      <c r="C222" s="19">
        <v>1392.5</v>
      </c>
      <c r="D222" s="9" t="s">
        <v>12</v>
      </c>
      <c r="E222" s="9" t="s">
        <v>10</v>
      </c>
      <c r="F222" s="19">
        <f t="shared" si="9"/>
        <v>99.999999999909051</v>
      </c>
      <c r="G222" s="19">
        <v>2</v>
      </c>
      <c r="H222" s="19">
        <v>0.15</v>
      </c>
      <c r="I222" s="19">
        <f t="shared" si="10"/>
        <v>30</v>
      </c>
      <c r="J222" s="9" t="s">
        <v>9</v>
      </c>
      <c r="K222" s="9"/>
    </row>
    <row r="223" spans="1:11" x14ac:dyDescent="0.3">
      <c r="A223" s="9">
        <f t="shared" si="11"/>
        <v>220</v>
      </c>
      <c r="B223" s="19">
        <v>1402</v>
      </c>
      <c r="C223" s="19">
        <v>1402.15</v>
      </c>
      <c r="D223" s="9" t="s">
        <v>12</v>
      </c>
      <c r="E223" s="9" t="s">
        <v>10</v>
      </c>
      <c r="F223" s="19">
        <f t="shared" si="9"/>
        <v>150.00000000009095</v>
      </c>
      <c r="G223" s="19">
        <v>2</v>
      </c>
      <c r="H223" s="19">
        <v>0.15</v>
      </c>
      <c r="I223" s="19">
        <f t="shared" si="10"/>
        <v>45</v>
      </c>
      <c r="J223" s="9" t="s">
        <v>9</v>
      </c>
      <c r="K223" s="9"/>
    </row>
    <row r="224" spans="1:11" x14ac:dyDescent="0.3">
      <c r="A224" s="9">
        <f t="shared" si="11"/>
        <v>221</v>
      </c>
      <c r="B224" s="19">
        <v>1402.95</v>
      </c>
      <c r="C224" s="19">
        <v>1403.05</v>
      </c>
      <c r="D224" s="9" t="s">
        <v>12</v>
      </c>
      <c r="E224" s="9" t="s">
        <v>10</v>
      </c>
      <c r="F224" s="19">
        <f t="shared" si="9"/>
        <v>99.999999999909051</v>
      </c>
      <c r="G224" s="19">
        <v>2</v>
      </c>
      <c r="H224" s="19">
        <v>0.15</v>
      </c>
      <c r="I224" s="19">
        <f t="shared" si="10"/>
        <v>30</v>
      </c>
      <c r="J224" s="9" t="s">
        <v>9</v>
      </c>
      <c r="K224" s="9"/>
    </row>
    <row r="225" spans="1:11" x14ac:dyDescent="0.3">
      <c r="A225" s="9">
        <f t="shared" si="11"/>
        <v>222</v>
      </c>
      <c r="B225" s="19">
        <v>1403.7</v>
      </c>
      <c r="C225" s="19">
        <v>1403.9</v>
      </c>
      <c r="D225" s="9" t="s">
        <v>12</v>
      </c>
      <c r="E225" s="9" t="s">
        <v>10</v>
      </c>
      <c r="F225" s="19">
        <f t="shared" si="9"/>
        <v>200.00000000004547</v>
      </c>
      <c r="G225" s="19">
        <v>2</v>
      </c>
      <c r="H225" s="19">
        <v>0.15</v>
      </c>
      <c r="I225" s="19">
        <f t="shared" si="10"/>
        <v>60</v>
      </c>
      <c r="J225" s="9" t="s">
        <v>9</v>
      </c>
      <c r="K225" s="9"/>
    </row>
    <row r="226" spans="1:11" x14ac:dyDescent="0.3">
      <c r="A226" s="9">
        <f t="shared" si="11"/>
        <v>223</v>
      </c>
      <c r="B226" s="19">
        <v>1404.3</v>
      </c>
      <c r="C226" s="19">
        <v>1404.5</v>
      </c>
      <c r="D226" s="9" t="s">
        <v>12</v>
      </c>
      <c r="E226" s="9" t="s">
        <v>10</v>
      </c>
      <c r="F226" s="19">
        <f t="shared" si="9"/>
        <v>200.00000000004547</v>
      </c>
      <c r="G226" s="19">
        <v>2</v>
      </c>
      <c r="H226" s="19">
        <v>0.15</v>
      </c>
      <c r="I226" s="19">
        <f t="shared" si="10"/>
        <v>60</v>
      </c>
      <c r="J226" s="9" t="s">
        <v>9</v>
      </c>
      <c r="K226" s="9"/>
    </row>
    <row r="227" spans="1:11" x14ac:dyDescent="0.3">
      <c r="A227" s="9">
        <f t="shared" si="11"/>
        <v>224</v>
      </c>
      <c r="B227" s="19">
        <v>1404.9</v>
      </c>
      <c r="C227" s="19">
        <v>1405</v>
      </c>
      <c r="D227" s="9" t="s">
        <v>12</v>
      </c>
      <c r="E227" s="9" t="s">
        <v>10</v>
      </c>
      <c r="F227" s="19">
        <f t="shared" si="9"/>
        <v>99.999999999909051</v>
      </c>
      <c r="G227" s="19">
        <v>2</v>
      </c>
      <c r="H227" s="19">
        <v>0.15</v>
      </c>
      <c r="I227" s="19">
        <f t="shared" si="10"/>
        <v>30</v>
      </c>
      <c r="J227" s="9" t="s">
        <v>9</v>
      </c>
      <c r="K227" s="9"/>
    </row>
    <row r="228" spans="1:11" x14ac:dyDescent="0.3">
      <c r="A228" s="9">
        <f t="shared" si="11"/>
        <v>225</v>
      </c>
      <c r="B228" s="19">
        <v>1407.1</v>
      </c>
      <c r="C228" s="19">
        <v>1407.65</v>
      </c>
      <c r="D228" s="9" t="s">
        <v>12</v>
      </c>
      <c r="E228" s="9" t="s">
        <v>10</v>
      </c>
      <c r="F228" s="19">
        <f t="shared" si="9"/>
        <v>550.0000000001819</v>
      </c>
      <c r="G228" s="19">
        <v>2</v>
      </c>
      <c r="H228" s="19">
        <v>0.15</v>
      </c>
      <c r="I228" s="19">
        <f t="shared" si="10"/>
        <v>165</v>
      </c>
      <c r="J228" s="9" t="s">
        <v>9</v>
      </c>
      <c r="K228" s="9"/>
    </row>
    <row r="229" spans="1:11" x14ac:dyDescent="0.3">
      <c r="A229" s="9">
        <f t="shared" si="11"/>
        <v>226</v>
      </c>
      <c r="B229" s="19">
        <v>1408</v>
      </c>
      <c r="C229" s="19">
        <v>1408.2</v>
      </c>
      <c r="D229" s="9" t="s">
        <v>12</v>
      </c>
      <c r="E229" s="9" t="s">
        <v>10</v>
      </c>
      <c r="F229" s="19">
        <f t="shared" si="9"/>
        <v>200.00000000004547</v>
      </c>
      <c r="G229" s="19">
        <v>2</v>
      </c>
      <c r="H229" s="19">
        <v>0.15</v>
      </c>
      <c r="I229" s="19">
        <f t="shared" si="10"/>
        <v>60</v>
      </c>
      <c r="J229" s="9" t="s">
        <v>9</v>
      </c>
      <c r="K229" s="9"/>
    </row>
    <row r="230" spans="1:11" x14ac:dyDescent="0.3">
      <c r="A230" s="9">
        <f t="shared" si="11"/>
        <v>227</v>
      </c>
      <c r="B230" s="19">
        <v>1408.75</v>
      </c>
      <c r="C230" s="19">
        <v>1408.95</v>
      </c>
      <c r="D230" s="9" t="s">
        <v>12</v>
      </c>
      <c r="E230" s="9" t="s">
        <v>10</v>
      </c>
      <c r="F230" s="19">
        <f t="shared" si="9"/>
        <v>200.00000000004547</v>
      </c>
      <c r="G230" s="19">
        <v>2</v>
      </c>
      <c r="H230" s="19">
        <v>0.15</v>
      </c>
      <c r="I230" s="19">
        <f t="shared" si="10"/>
        <v>60</v>
      </c>
      <c r="J230" s="9" t="s">
        <v>9</v>
      </c>
      <c r="K230" s="9"/>
    </row>
    <row r="231" spans="1:11" x14ac:dyDescent="0.3">
      <c r="A231" s="9">
        <f t="shared" si="11"/>
        <v>228</v>
      </c>
      <c r="B231" s="19">
        <v>1409.55</v>
      </c>
      <c r="C231" s="19">
        <v>1410.15</v>
      </c>
      <c r="D231" s="9" t="s">
        <v>12</v>
      </c>
      <c r="E231" s="9" t="s">
        <v>10</v>
      </c>
      <c r="F231" s="19">
        <f t="shared" si="9"/>
        <v>600.00000000013642</v>
      </c>
      <c r="G231" s="19">
        <v>2</v>
      </c>
      <c r="H231" s="19">
        <v>0.15</v>
      </c>
      <c r="I231" s="19">
        <f t="shared" si="10"/>
        <v>180</v>
      </c>
      <c r="J231" s="9" t="s">
        <v>9</v>
      </c>
      <c r="K231" s="9"/>
    </row>
    <row r="232" spans="1:11" x14ac:dyDescent="0.3">
      <c r="A232" s="9">
        <f t="shared" si="11"/>
        <v>229</v>
      </c>
      <c r="B232" s="19">
        <v>1410.652</v>
      </c>
      <c r="C232" s="19">
        <v>1410.752</v>
      </c>
      <c r="D232" s="9" t="s">
        <v>12</v>
      </c>
      <c r="E232" s="9" t="s">
        <v>10</v>
      </c>
      <c r="F232" s="19">
        <f t="shared" si="9"/>
        <v>99.999999999909051</v>
      </c>
      <c r="G232" s="19">
        <v>2</v>
      </c>
      <c r="H232" s="19">
        <v>0.15</v>
      </c>
      <c r="I232" s="19">
        <f t="shared" si="10"/>
        <v>30</v>
      </c>
      <c r="J232" s="9" t="s">
        <v>9</v>
      </c>
      <c r="K232" s="9"/>
    </row>
    <row r="233" spans="1:11" x14ac:dyDescent="0.3">
      <c r="A233" s="9">
        <f t="shared" si="11"/>
        <v>230</v>
      </c>
      <c r="B233" s="19">
        <v>1411</v>
      </c>
      <c r="C233" s="19">
        <v>1411.35</v>
      </c>
      <c r="D233" s="9" t="s">
        <v>12</v>
      </c>
      <c r="E233" s="9" t="s">
        <v>10</v>
      </c>
      <c r="F233" s="19">
        <f t="shared" si="9"/>
        <v>349.99999999990905</v>
      </c>
      <c r="G233" s="19">
        <v>2</v>
      </c>
      <c r="H233" s="19">
        <v>0.15</v>
      </c>
      <c r="I233" s="19">
        <f t="shared" si="10"/>
        <v>105</v>
      </c>
      <c r="J233" s="9" t="s">
        <v>9</v>
      </c>
      <c r="K233" s="9"/>
    </row>
    <row r="234" spans="1:11" x14ac:dyDescent="0.3">
      <c r="A234" s="9">
        <f t="shared" si="11"/>
        <v>231</v>
      </c>
      <c r="B234" s="19">
        <v>1411.85</v>
      </c>
      <c r="C234" s="19">
        <v>1412</v>
      </c>
      <c r="D234" s="9" t="s">
        <v>12</v>
      </c>
      <c r="E234" s="9" t="s">
        <v>10</v>
      </c>
      <c r="F234" s="19">
        <f t="shared" si="9"/>
        <v>150.00000000009095</v>
      </c>
      <c r="G234" s="19">
        <v>2</v>
      </c>
      <c r="H234" s="19">
        <v>0.15</v>
      </c>
      <c r="I234" s="19">
        <f t="shared" si="10"/>
        <v>45</v>
      </c>
      <c r="J234" s="9" t="s">
        <v>9</v>
      </c>
      <c r="K234" s="9"/>
    </row>
    <row r="235" spans="1:11" x14ac:dyDescent="0.3">
      <c r="A235" s="9">
        <f t="shared" si="11"/>
        <v>232</v>
      </c>
      <c r="B235" s="19">
        <v>1413.7</v>
      </c>
      <c r="C235" s="19">
        <v>1414</v>
      </c>
      <c r="D235" s="9" t="s">
        <v>12</v>
      </c>
      <c r="E235" s="9" t="s">
        <v>10</v>
      </c>
      <c r="F235" s="19">
        <f t="shared" si="9"/>
        <v>299.99999999995453</v>
      </c>
      <c r="G235" s="19">
        <v>2</v>
      </c>
      <c r="H235" s="19">
        <v>0.15</v>
      </c>
      <c r="I235" s="19">
        <f t="shared" si="10"/>
        <v>90</v>
      </c>
      <c r="J235" s="9" t="s">
        <v>9</v>
      </c>
      <c r="K235" s="9"/>
    </row>
    <row r="236" spans="1:11" x14ac:dyDescent="0.3">
      <c r="A236" s="9">
        <f t="shared" si="11"/>
        <v>233</v>
      </c>
      <c r="B236" s="19">
        <v>1415.7</v>
      </c>
      <c r="C236" s="19">
        <v>1415.8</v>
      </c>
      <c r="D236" s="9" t="s">
        <v>12</v>
      </c>
      <c r="E236" s="9" t="s">
        <v>10</v>
      </c>
      <c r="F236" s="19">
        <f t="shared" si="9"/>
        <v>99.999999999909051</v>
      </c>
      <c r="G236" s="19">
        <v>2</v>
      </c>
      <c r="H236" s="19">
        <v>0.15</v>
      </c>
      <c r="I236" s="19">
        <f t="shared" si="10"/>
        <v>30</v>
      </c>
      <c r="J236" s="9" t="s">
        <v>9</v>
      </c>
      <c r="K236" s="9"/>
    </row>
    <row r="237" spans="1:11" x14ac:dyDescent="0.3">
      <c r="A237" s="9">
        <f t="shared" si="11"/>
        <v>234</v>
      </c>
      <c r="B237" s="19">
        <v>1416.35</v>
      </c>
      <c r="C237" s="19">
        <v>1416.65</v>
      </c>
      <c r="D237" s="9" t="s">
        <v>12</v>
      </c>
      <c r="E237" s="9" t="s">
        <v>10</v>
      </c>
      <c r="F237" s="19">
        <f t="shared" si="9"/>
        <v>300.0000000001819</v>
      </c>
      <c r="G237" s="19">
        <v>2</v>
      </c>
      <c r="H237" s="19">
        <v>0.15</v>
      </c>
      <c r="I237" s="19">
        <f t="shared" si="10"/>
        <v>90</v>
      </c>
      <c r="J237" s="9" t="s">
        <v>9</v>
      </c>
      <c r="K237" s="9"/>
    </row>
    <row r="238" spans="1:11" x14ac:dyDescent="0.3">
      <c r="A238" s="9">
        <f t="shared" si="11"/>
        <v>235</v>
      </c>
      <c r="B238" s="19">
        <v>1416.65</v>
      </c>
      <c r="C238" s="19">
        <v>1417.43</v>
      </c>
      <c r="D238" s="9" t="s">
        <v>12</v>
      </c>
      <c r="E238" s="9" t="s">
        <v>10</v>
      </c>
      <c r="F238" s="19">
        <f t="shared" si="9"/>
        <v>779.99999999997272</v>
      </c>
      <c r="G238" s="19">
        <v>2</v>
      </c>
      <c r="H238" s="19">
        <v>0.15</v>
      </c>
      <c r="I238" s="19">
        <f t="shared" si="10"/>
        <v>234</v>
      </c>
      <c r="J238" s="9" t="s">
        <v>9</v>
      </c>
      <c r="K238" s="9"/>
    </row>
    <row r="239" spans="1:11" x14ac:dyDescent="0.3">
      <c r="A239" s="9">
        <f t="shared" si="11"/>
        <v>236</v>
      </c>
      <c r="B239" s="19">
        <v>1417.65</v>
      </c>
      <c r="C239" s="19">
        <v>1417.8</v>
      </c>
      <c r="D239" s="9" t="s">
        <v>12</v>
      </c>
      <c r="E239" s="9" t="s">
        <v>10</v>
      </c>
      <c r="F239" s="19">
        <f t="shared" si="9"/>
        <v>149.99999999986358</v>
      </c>
      <c r="G239" s="19">
        <v>2</v>
      </c>
      <c r="H239" s="19">
        <v>0.15</v>
      </c>
      <c r="I239" s="19">
        <f t="shared" si="10"/>
        <v>45</v>
      </c>
      <c r="J239" s="9" t="s">
        <v>9</v>
      </c>
      <c r="K239" s="9"/>
    </row>
    <row r="240" spans="1:11" x14ac:dyDescent="0.3">
      <c r="A240" s="9">
        <f t="shared" si="11"/>
        <v>237</v>
      </c>
      <c r="B240" s="19">
        <v>1418.15</v>
      </c>
      <c r="C240" s="19">
        <v>1418.3</v>
      </c>
      <c r="D240" s="9" t="s">
        <v>12</v>
      </c>
      <c r="E240" s="9" t="s">
        <v>10</v>
      </c>
      <c r="F240" s="19">
        <f t="shared" si="9"/>
        <v>149.99999999986358</v>
      </c>
      <c r="G240" s="19">
        <v>2</v>
      </c>
      <c r="H240" s="19">
        <v>0.15</v>
      </c>
      <c r="I240" s="19">
        <f t="shared" si="10"/>
        <v>45</v>
      </c>
      <c r="J240" s="9" t="s">
        <v>9</v>
      </c>
      <c r="K240" s="9"/>
    </row>
    <row r="241" spans="1:13" x14ac:dyDescent="0.3">
      <c r="A241" s="9">
        <f t="shared" si="11"/>
        <v>238</v>
      </c>
      <c r="B241" s="19">
        <v>1418.7</v>
      </c>
      <c r="C241" s="19">
        <v>1419.1</v>
      </c>
      <c r="D241" s="9" t="s">
        <v>12</v>
      </c>
      <c r="E241" s="9" t="s">
        <v>10</v>
      </c>
      <c r="F241" s="19">
        <f t="shared" si="9"/>
        <v>399.99999999986358</v>
      </c>
      <c r="G241" s="19">
        <v>2</v>
      </c>
      <c r="H241" s="19">
        <v>0.15</v>
      </c>
      <c r="I241" s="19">
        <f t="shared" si="10"/>
        <v>120</v>
      </c>
      <c r="J241" s="9" t="s">
        <v>9</v>
      </c>
      <c r="K241" s="9"/>
    </row>
    <row r="242" spans="1:13" x14ac:dyDescent="0.3">
      <c r="A242" s="9">
        <f t="shared" si="11"/>
        <v>239</v>
      </c>
      <c r="B242" s="19">
        <v>1419.45</v>
      </c>
      <c r="C242" s="19">
        <v>1419.85</v>
      </c>
      <c r="D242" s="9" t="s">
        <v>12</v>
      </c>
      <c r="E242" s="9" t="s">
        <v>10</v>
      </c>
      <c r="F242" s="19">
        <f t="shared" si="9"/>
        <v>399.99999999986358</v>
      </c>
      <c r="G242" s="19">
        <v>2</v>
      </c>
      <c r="H242" s="19">
        <v>0.15</v>
      </c>
      <c r="I242" s="19">
        <f t="shared" si="10"/>
        <v>120</v>
      </c>
      <c r="J242" s="9" t="s">
        <v>9</v>
      </c>
      <c r="K242" s="9"/>
    </row>
    <row r="243" spans="1:13" x14ac:dyDescent="0.3">
      <c r="A243" s="9">
        <f t="shared" si="11"/>
        <v>240</v>
      </c>
      <c r="B243" s="19">
        <v>1420.3</v>
      </c>
      <c r="C243" s="19">
        <v>1420.45</v>
      </c>
      <c r="D243" s="9" t="s">
        <v>12</v>
      </c>
      <c r="E243" s="9" t="s">
        <v>10</v>
      </c>
      <c r="F243" s="19">
        <f t="shared" si="9"/>
        <v>150.00000000009095</v>
      </c>
      <c r="G243" s="19">
        <v>2</v>
      </c>
      <c r="H243" s="19">
        <v>0.15</v>
      </c>
      <c r="I243" s="19">
        <f t="shared" si="10"/>
        <v>45</v>
      </c>
      <c r="J243" s="9" t="s">
        <v>9</v>
      </c>
      <c r="K243" s="9"/>
    </row>
    <row r="244" spans="1:13" x14ac:dyDescent="0.3">
      <c r="A244" s="9">
        <f t="shared" si="11"/>
        <v>241</v>
      </c>
      <c r="B244" s="19">
        <v>1420.6</v>
      </c>
      <c r="C244" s="19">
        <v>1420.8</v>
      </c>
      <c r="D244" s="9" t="s">
        <v>12</v>
      </c>
      <c r="E244" s="9" t="s">
        <v>10</v>
      </c>
      <c r="F244" s="19">
        <f t="shared" si="9"/>
        <v>200.00000000004547</v>
      </c>
      <c r="G244" s="19">
        <v>2</v>
      </c>
      <c r="H244" s="19">
        <v>0.15</v>
      </c>
      <c r="I244" s="19">
        <f t="shared" si="10"/>
        <v>60</v>
      </c>
      <c r="J244" s="9" t="s">
        <v>9</v>
      </c>
      <c r="K244" s="9"/>
    </row>
    <row r="245" spans="1:13" x14ac:dyDescent="0.3">
      <c r="A245" s="9">
        <f t="shared" si="11"/>
        <v>242</v>
      </c>
      <c r="B245" s="19">
        <v>1421</v>
      </c>
      <c r="C245" s="19">
        <v>1421.15</v>
      </c>
      <c r="D245" s="9" t="s">
        <v>12</v>
      </c>
      <c r="E245" s="9" t="s">
        <v>10</v>
      </c>
      <c r="F245" s="19">
        <f t="shared" si="9"/>
        <v>150.00000000009095</v>
      </c>
      <c r="G245" s="19">
        <v>2</v>
      </c>
      <c r="H245" s="19">
        <v>0.15</v>
      </c>
      <c r="I245" s="19">
        <f t="shared" si="10"/>
        <v>45</v>
      </c>
      <c r="J245" s="9" t="s">
        <v>9</v>
      </c>
      <c r="K245" s="9"/>
    </row>
    <row r="246" spans="1:13" x14ac:dyDescent="0.3">
      <c r="A246" s="9">
        <f t="shared" si="11"/>
        <v>243</v>
      </c>
      <c r="B246" s="19">
        <v>1421.35</v>
      </c>
      <c r="C246" s="19">
        <v>1421.8</v>
      </c>
      <c r="D246" s="9" t="s">
        <v>12</v>
      </c>
      <c r="E246" s="9" t="s">
        <v>10</v>
      </c>
      <c r="F246" s="19">
        <f t="shared" si="9"/>
        <v>450.00000000004547</v>
      </c>
      <c r="G246" s="19">
        <v>2</v>
      </c>
      <c r="H246" s="19">
        <v>0.15</v>
      </c>
      <c r="I246" s="19">
        <f t="shared" si="10"/>
        <v>135</v>
      </c>
      <c r="J246" s="9" t="s">
        <v>9</v>
      </c>
      <c r="K246" s="9"/>
    </row>
    <row r="247" spans="1:13" x14ac:dyDescent="0.3">
      <c r="A247" s="9">
        <f t="shared" si="11"/>
        <v>244</v>
      </c>
      <c r="B247" s="19">
        <v>1422.15</v>
      </c>
      <c r="C247" s="19">
        <v>1422.2</v>
      </c>
      <c r="D247" s="9" t="s">
        <v>12</v>
      </c>
      <c r="E247" s="9" t="s">
        <v>10</v>
      </c>
      <c r="F247" s="19">
        <f t="shared" si="9"/>
        <v>49.999999999954525</v>
      </c>
      <c r="G247" s="19">
        <v>2</v>
      </c>
      <c r="H247" s="19">
        <v>0.15</v>
      </c>
      <c r="I247" s="19">
        <f t="shared" si="10"/>
        <v>15</v>
      </c>
      <c r="J247" s="9" t="s">
        <v>9</v>
      </c>
      <c r="K247" s="9"/>
    </row>
    <row r="248" spans="1:13" x14ac:dyDescent="0.3">
      <c r="A248" s="9">
        <f t="shared" si="11"/>
        <v>245</v>
      </c>
      <c r="B248" s="19">
        <v>1422.75</v>
      </c>
      <c r="C248" s="19">
        <v>1423.15</v>
      </c>
      <c r="D248" s="9" t="s">
        <v>12</v>
      </c>
      <c r="E248" s="9" t="s">
        <v>10</v>
      </c>
      <c r="F248" s="19">
        <f t="shared" si="9"/>
        <v>400.00000000009095</v>
      </c>
      <c r="G248" s="19">
        <v>2</v>
      </c>
      <c r="H248" s="19">
        <v>0.15</v>
      </c>
      <c r="I248" s="19">
        <f t="shared" si="10"/>
        <v>120</v>
      </c>
      <c r="J248" s="9" t="s">
        <v>9</v>
      </c>
      <c r="K248" s="9"/>
    </row>
    <row r="249" spans="1:13" x14ac:dyDescent="0.3">
      <c r="A249" s="9">
        <f t="shared" si="11"/>
        <v>246</v>
      </c>
      <c r="B249" s="19">
        <v>1424.75</v>
      </c>
      <c r="C249" s="19">
        <v>1424.8</v>
      </c>
      <c r="D249" s="9" t="s">
        <v>12</v>
      </c>
      <c r="E249" s="9" t="s">
        <v>10</v>
      </c>
      <c r="F249" s="19">
        <f t="shared" si="9"/>
        <v>49.999999999954525</v>
      </c>
      <c r="G249" s="19">
        <v>2</v>
      </c>
      <c r="H249" s="19">
        <v>0.15</v>
      </c>
      <c r="I249" s="19">
        <f t="shared" si="10"/>
        <v>15</v>
      </c>
      <c r="J249" s="9" t="s">
        <v>9</v>
      </c>
      <c r="K249" s="9"/>
    </row>
    <row r="250" spans="1:13" x14ac:dyDescent="0.3">
      <c r="A250" s="9">
        <f t="shared" si="11"/>
        <v>247</v>
      </c>
      <c r="B250" s="19">
        <v>1425.15</v>
      </c>
      <c r="C250" s="19">
        <v>1425.2</v>
      </c>
      <c r="D250" s="9" t="s">
        <v>12</v>
      </c>
      <c r="E250" s="9" t="s">
        <v>10</v>
      </c>
      <c r="F250" s="19">
        <f t="shared" si="9"/>
        <v>49.999999999954525</v>
      </c>
      <c r="G250" s="19">
        <v>2</v>
      </c>
      <c r="H250" s="19">
        <v>0.15</v>
      </c>
      <c r="I250" s="19">
        <f t="shared" si="10"/>
        <v>15</v>
      </c>
      <c r="J250" s="9" t="s">
        <v>9</v>
      </c>
      <c r="K250" s="9"/>
    </row>
    <row r="251" spans="1:13" x14ac:dyDescent="0.3">
      <c r="A251" s="9">
        <f t="shared" si="11"/>
        <v>248</v>
      </c>
      <c r="B251" s="19">
        <v>1425.4</v>
      </c>
      <c r="C251" s="19">
        <v>1425.65</v>
      </c>
      <c r="D251" s="9" t="s">
        <v>12</v>
      </c>
      <c r="E251" s="9" t="s">
        <v>10</v>
      </c>
      <c r="F251" s="19">
        <f t="shared" si="9"/>
        <v>250</v>
      </c>
      <c r="G251" s="19">
        <v>2</v>
      </c>
      <c r="H251" s="19">
        <v>0.15</v>
      </c>
      <c r="I251" s="19">
        <f t="shared" si="10"/>
        <v>75</v>
      </c>
      <c r="J251" s="9" t="s">
        <v>9</v>
      </c>
      <c r="K251" s="9"/>
    </row>
    <row r="252" spans="1:13" x14ac:dyDescent="0.3">
      <c r="A252" s="9">
        <f t="shared" si="11"/>
        <v>249</v>
      </c>
      <c r="B252" s="19">
        <v>1427.5</v>
      </c>
      <c r="C252" s="19">
        <v>1427.7</v>
      </c>
      <c r="D252" s="9" t="s">
        <v>12</v>
      </c>
      <c r="E252" s="9" t="s">
        <v>10</v>
      </c>
      <c r="F252" s="19">
        <f t="shared" si="9"/>
        <v>200.00000000004547</v>
      </c>
      <c r="G252" s="19">
        <v>2</v>
      </c>
      <c r="H252" s="19">
        <v>0.15</v>
      </c>
      <c r="I252" s="19">
        <f t="shared" si="10"/>
        <v>60</v>
      </c>
      <c r="J252" s="9" t="s">
        <v>9</v>
      </c>
      <c r="K252" s="9"/>
    </row>
    <row r="253" spans="1:13" x14ac:dyDescent="0.3">
      <c r="A253" s="9">
        <f t="shared" si="11"/>
        <v>250</v>
      </c>
      <c r="B253" s="19">
        <v>1428.3</v>
      </c>
      <c r="C253" s="19">
        <v>1428.45</v>
      </c>
      <c r="D253" s="9" t="s">
        <v>12</v>
      </c>
      <c r="E253" s="9" t="s">
        <v>10</v>
      </c>
      <c r="F253" s="19">
        <f t="shared" si="9"/>
        <v>150.00000000009095</v>
      </c>
      <c r="G253" s="19">
        <v>2</v>
      </c>
      <c r="H253" s="19">
        <v>0.15</v>
      </c>
      <c r="I253" s="19">
        <f t="shared" si="10"/>
        <v>45</v>
      </c>
      <c r="J253" s="9" t="s">
        <v>9</v>
      </c>
      <c r="K253" s="9"/>
      <c r="M253" s="21"/>
    </row>
    <row r="254" spans="1:13" x14ac:dyDescent="0.3">
      <c r="A254" s="26" t="s">
        <v>29</v>
      </c>
      <c r="B254" s="27"/>
      <c r="C254" s="27"/>
      <c r="D254" s="27"/>
      <c r="E254" s="27"/>
      <c r="F254" s="27"/>
      <c r="G254" s="27"/>
      <c r="H254" s="28"/>
      <c r="I254" s="22">
        <f>SUM(I4:I253)</f>
        <v>17210</v>
      </c>
      <c r="J254" s="9"/>
      <c r="K254" s="9"/>
    </row>
    <row r="255" spans="1:13" x14ac:dyDescent="0.3">
      <c r="I255" s="23"/>
    </row>
  </sheetData>
  <sortState xmlns:xlrd2="http://schemas.microsoft.com/office/spreadsheetml/2017/richdata2" ref="B4:K253">
    <sortCondition ref="E4:E253"/>
    <sortCondition ref="B4:B253"/>
  </sortState>
  <mergeCells count="3">
    <mergeCell ref="A2:K2"/>
    <mergeCell ref="A1:K1"/>
    <mergeCell ref="A254:H254"/>
  </mergeCells>
  <printOptions horizontalCentered="1"/>
  <pageMargins left="0.75" right="0.75" top="0.75" bottom="0.75" header="0.25" footer="0.25"/>
  <pageSetup scale="73" fitToHeight="8" orientation="portrait" r:id="rId1"/>
  <headerFooter>
    <oddHeader>&amp;A</oddHeader>
    <oddFooter>Page &amp;P of &amp;N</oddFooter>
  </headerFooter>
  <rowBreaks count="2" manualBreakCount="2">
    <brk id="194" max="10" man="1"/>
    <brk id="228"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BOQ</vt:lpstr>
      <vt:lpstr>Site Measurement</vt:lpstr>
      <vt:lpstr>BOQ!Print_Area</vt:lpstr>
      <vt:lpstr>'Site Measurement'!Print_Area</vt:lpstr>
      <vt:lpstr>'Site Measurement'!Print_Titles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Suraj</dc:creator>
  <cp:lastModifiedBy>Sanjeev Kumar Sharma</cp:lastModifiedBy>
  <cp:lastPrinted>2026-09-08T12:24:46Z</cp:lastPrinted>
  <dcterms:created xsi:type="dcterms:W3CDTF">2026-07-01T10:44:30Z</dcterms:created>
  <dcterms:modified xsi:type="dcterms:W3CDTF">2026-09-08T12:29:55Z</dcterms:modified>
</cp:coreProperties>
</file>